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60" windowWidth="15576" windowHeight="11736"/>
  </bookViews>
  <sheets>
    <sheet name="OBRAZAC PONUDE" sheetId="5" r:id="rId1"/>
    <sheet name="OBRAZAC strukture cene" sheetId="7" r:id="rId2"/>
    <sheet name="TEHNICKE KARAKTERISTIKE" sheetId="8" r:id="rId3"/>
  </sheets>
  <definedNames>
    <definedName name="_xlnm.Print_Area" localSheetId="0">'OBRAZAC PONUDE'!$A$1:$O$82</definedName>
    <definedName name="_xlnm.Print_Area" localSheetId="1">'OBRAZAC strukture cene'!$A$1:$L$82</definedName>
    <definedName name="_xlnm.Print_Area" localSheetId="2">'TEHNICKE KARAKTERISTIKE'!$A$1:$K$79</definedName>
    <definedName name="_xlnm.Print_Titles" localSheetId="0">'OBRAZAC PONUDE'!$8:$11</definedName>
    <definedName name="_xlnm.Print_Titles" localSheetId="1">'OBRAZAC strukture cene'!$8:$11</definedName>
    <definedName name="_xlnm.Print_Titles" localSheetId="2">'TEHNICKE KARAKTERISTIKE'!$6:$9</definedName>
  </definedNames>
  <calcPr calcId="124519"/>
</workbook>
</file>

<file path=xl/calcChain.xml><?xml version="1.0" encoding="utf-8"?>
<calcChain xmlns="http://schemas.openxmlformats.org/spreadsheetml/2006/main">
  <c r="H35" i="8"/>
  <c r="H33"/>
  <c r="H31"/>
  <c r="B29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H37" i="7"/>
  <c r="H35"/>
  <c r="H33"/>
  <c r="B32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31"/>
  <c r="N79" i="5"/>
  <c r="M78"/>
  <c r="D78"/>
  <c r="N77"/>
  <c r="N67"/>
  <c r="I37"/>
  <c r="I35"/>
  <c r="I33"/>
  <c r="B3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N27"/>
  <c r="M27"/>
</calcChain>
</file>

<file path=xl/sharedStrings.xml><?xml version="1.0" encoding="utf-8"?>
<sst xmlns="http://schemas.openxmlformats.org/spreadsheetml/2006/main" count="656" uniqueCount="112">
  <si>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</si>
  <si>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</si>
  <si>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</si>
  <si>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</si>
  <si>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</si>
  <si>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</si>
  <si>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</si>
  <si>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</si>
  <si>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Osnovna J.M.</t>
  </si>
  <si>
    <t>ORN-33140000</t>
  </si>
  <si>
    <t>Medicinski potrošni materijal</t>
  </si>
  <si>
    <t>kom</t>
  </si>
  <si>
    <t>●</t>
  </si>
  <si>
    <t>Ponuđač je dužan da ponudi dobro koje je apsolutno bezbedno i komforno za sve korisnike, u svim medicinskim procedurama i koje u potpunosti odgovara svojoj nameni.</t>
  </si>
  <si>
    <t>OPIS PREDMETA NABAVKE</t>
  </si>
  <si>
    <t>Procenjena vrednost Bez PDV-a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</si>
  <si>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</si>
  <si>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</si>
  <si>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</si>
  <si>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</si>
  <si>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  PDV-a </t>
  </si>
  <si>
    <t xml:space="preserve">SA PDV-om </t>
  </si>
  <si>
    <t>Bez PDV-a</t>
  </si>
  <si>
    <t>Sa PDV-om</t>
  </si>
  <si>
    <t>13= kol.( 9 x10)</t>
  </si>
  <si>
    <t>14=kol.(9 x 11)</t>
  </si>
  <si>
    <t xml:space="preserve"> STEPLERI I PUNJENJA  "A"</t>
  </si>
  <si>
    <t>PUNJENJE ZA LINEARNI STAPLER ZA JEDNOKRATNU UPOTREBU - VASKULARNO 30mm/2,5mm, belo</t>
  </si>
  <si>
    <t>PUNJENJE ZA LINEARNI STAPLER ZA JEDNOKRATNU UPOTREBU 30mm/3,5mm, plavo</t>
  </si>
  <si>
    <t>PUNJENJE ZA LINEARNI STEPLER za jednokratnu upotrebu, 60mm /3,5mm, sa plavim punjenjem</t>
  </si>
  <si>
    <t>UNIVERZALNO PUNJENJE SA NOŽEM ZA LINEARNI STEPLER I SEKAČ ZA JEDNOKRATNU UPOTREBU 75 mm - crno, ZA STANDARDNO, SREDNJE I DEBELO TKIVO</t>
  </si>
  <si>
    <t>Vrednost partije</t>
  </si>
  <si>
    <t xml:space="preserve"> STEPLERI I PUNJENJA " B "</t>
  </si>
  <si>
    <t>Linearni stapler bez noža koji sadrži  punjenje sa duplom šavnom linijom i četvrtastim klanficama na poprečnom preseku, dužine 90mm, visina klamfica 3,5mm</t>
  </si>
  <si>
    <t>Punjenje za linearni stapler bez noža, sa duplom šavnom linijom i četvrtastim klanficama na poprečnom preseku, dužine 90mm, visina klamfica 3,5mm</t>
  </si>
  <si>
    <t>Linearni stapler bez noža koji sadrži  punjenje sa duplom šavnom linijom i četvrtastim klanficama na poprečnom preseku, dužine 60mm visina klamfica 3,5mm</t>
  </si>
  <si>
    <t>Punjenje za linearni stapler bez noža, sa duplom šavnom linijom i četvrtastim klanficama na poprečnom preseku, dužine 60mm, visina klamfica 3,5mm</t>
  </si>
  <si>
    <t>Linearni stapler bez noža koji sadrži  punjenje sa duplom šavnom linijom i četvrtastim klanficama na poprečnom preseku, dužine 30mm visina klamfica 3,5mm</t>
  </si>
  <si>
    <t>Punjenje za linearni stapler bez noža, sa duplom šavnom linijom i četvrtastim klanficama na poprečnom preseku, dužine 30mm, visina klamfica 3,5mm</t>
  </si>
  <si>
    <t>Vaskularni linearni stapler bez noža koji sadrži vaskularno punjenje sa trostrukom šavnom linijom i četvrtastim klanficama na poprečnom preseku, dužine 30mm visina klamfica 2,5mm</t>
  </si>
  <si>
    <t>Punjenje za vaskularni stapler bez noža, sa trostrukom šavnom linijom i četvrtastim klanficama na poprečnom preseku, dužine 30mm, visina klamfica 2,5mm</t>
  </si>
  <si>
    <t>Punjenje za višekratni stapler bez noža, dužine 30mm visine klamfica 4,8mm</t>
  </si>
  <si>
    <t>Punjenje za višekratni stapler bez noža, dužine 55mm visine klamfica 4,8mm</t>
  </si>
  <si>
    <t>Linearni stapler sa punjenjem koje sadrži nož i četvrtaste klamfice na poprečnom preseku, sa mogućnošću aktiviranja noža obostrano, jednoručnim postavaljenjem staplera, dužine 100mm, visina klamfica 3,8mm.</t>
  </si>
  <si>
    <t>Punjenje za linearni stapler, sa četvrtastim klamficama na poprečnom preseku i  nožem u svakom punjenju, dužine 100mm, visina klamfica 3,8mm</t>
  </si>
  <si>
    <t>Linearni stapler sa punjenjem koje sadrži nož i četvrtaste klanfice na poprečnom preseku, sa mogućnošću aktiviranja noža obostrano, jednoručnim postavaljenjem staplera, dužine 80mm, visina klamfica 3,8mm.</t>
  </si>
  <si>
    <t>Punjenje za linearni stapler, sa četvrtastim klamficama na poprečnom preseku i  nožem u svakom punjenju, dužine 80mm, visina klamfica 3,8mm</t>
  </si>
  <si>
    <t>Punjenje za višekratni staper sa nožem, dužine 50mm, visina klamfica 3,8mm</t>
  </si>
  <si>
    <t>Endoskopski stapler dužine 16cm sa mogućnošću opaljivanja raznih veličina punjenja po tipu Endogia Universal i Endo Gia Tri Staple punjenja</t>
  </si>
  <si>
    <t>Punjenje sa nožem i 6 redova šavova za Endo Gia stapler,  dužine 60mm, sa klamficama visine 3,5mm, pogodno za tkiva srednje debljine.</t>
  </si>
  <si>
    <t>Punjenje sa nožem i 6 redova šavova za Endo Gia stapler, sa rotikulacijom i 10 pozicija artikulacije, sa nožem, veličine 60mm, sa klamficama visine 3,5mm, pogodno za tkiva srednje debljine.</t>
  </si>
  <si>
    <t>Punjenje sa nožem i 6 redova šavova za Endo Gia stapler, dužine 45mm, sa klamficama visine 3,5mm, pogodno za tkiva srednje debljine.</t>
  </si>
  <si>
    <t>Punjenje sa nožem i 6 redova šavova za Endo Gia stapler, rotikulacijom i 10 pozicija artikulacije, sa nožem, veličine 45mm, sa klamficama visine 3,5mm, pogodno za tkiva srednje debljine.</t>
  </si>
  <si>
    <t>Punjenje sa nožem i 6 redova šavova za Endo Gia stapler, dužine 30mm, sa klamficama visine 3,5mm, pogodno za tkiva srednje debljine.</t>
  </si>
  <si>
    <t>Punjenje sa nožem i 6 redova šavova za Endo Gia stapler, dužine 30mm, sa klamficama visine 2,5mm, pogodno za vaskularna tkiva.</t>
  </si>
  <si>
    <t>Punjenje sa nožem i 6 redova šavova za Endo Gia stapler, sa rotikulacijom i 10 pozicija artikulacije, dužine 30mm, sa klamficama visine 2,5mm, pogodno za vaskularna tkiva.</t>
  </si>
  <si>
    <t>Punjenje sa nožem i 6 redova šavova za Endo Gia stapler,  dužine 45mm, sa klamficama visine 2,5mm, pogodno za vaskularna tkiva.</t>
  </si>
  <si>
    <t>Punjenje sa nožem i 6 redova šavova za Endo Gia stapler, sa rotikulacijom i 10 pozicija artikulacije, dužine 45mm, sa klamficama visine 2,5mm, pogodno za vaskularna tkiva.</t>
  </si>
  <si>
    <t>Punjenje sa nožem i 6 redova šavova za Endo Gia stapler, dužine 60mm, sa klamficama visine 2,5mm, pogodno za vaskularna tkiva.</t>
  </si>
  <si>
    <t>Punjenje sa nožem i 6 redova šavova za Endo Gia stapler, sa rotikulacijom i 10 pozicija artikulacije, dužine 60mm, sa klamficama visine 2,5mm, pogodno za vaskularna tkiva.</t>
  </si>
  <si>
    <t>Punjenje sa nožem i 6 redova šavova za Endo Gia stapler, dužine 60mm, sa klamficama visine 4,8mm, pogodno za tkiva veće debljine</t>
  </si>
  <si>
    <t>Punjenje sa nožem i 6 redova šavova za Endo Gia stapler, dužine 45mm, sa klamficama visine 4,8mm, pogodno za tkiva veće debljine</t>
  </si>
  <si>
    <t>Punjenje za Endo Gia stapler sa rotikulacijom i 10 pozicija artikulacije, sa nožem, veličine 45mm, sa varijabilnim visinama klamfica za vaskularna i tkiva srednje debljine, sa zakrivljenim vrhom i fleksibilnim uvodnikom.</t>
  </si>
  <si>
    <t>Punjenje sa nožem i 6 redova šavova za Endo Gia stapler sa rotikulacijom i 10 pozicija artikulacije, veličine 60mm, varijabilne visinama klamfi za tkiva veće debljine, sa integrisanim resorptivnim navlakama na bazi Poligikolne kiseline</t>
  </si>
  <si>
    <t>Automatski klip aplikator koji sadrži 20 klipseva veličine ML, sa mogućnošću aktivacije jednopotezno i dvopotezno, promera 10mm</t>
  </si>
  <si>
    <t>Stapler za kožu sa minimum 35 spajalica veličine 6,5mm x 4,1mm</t>
  </si>
  <si>
    <t>Cirkularni zakrivljeni stapler sa DST tehnologijom, samoobarajućom glavom i četvrtastim klamficama na poprečnom preseku, veličine 25mm za anastomoze na jednjaku i želucu, jednokratni</t>
  </si>
  <si>
    <t>Ugradne Ploče za stabilizaciju grudnog koša</t>
  </si>
  <si>
    <t>Stabilizator za ploču - NUSS</t>
  </si>
  <si>
    <t>pak</t>
  </si>
  <si>
    <t>12</t>
  </si>
  <si>
    <t>Punjenje sa nožem i 6 redova šavova za Endo Gia stapler sa rotikulacijom i 10 pozicija artikulacije, veličine 60mm, sa varijabilnim visinama klamfica za tkiva srednje i veće debljine LJUBIČASTO</t>
  </si>
  <si>
    <t>Punjenje sa nožem i 6 redova šavova za Endo Gia stapler sa rotikulacijom i 10 pozicija artikulacije, veličine 60mm, sa varijabilnim visinama klamfica za tkiva veće debljine CRNO</t>
  </si>
  <si>
    <t>Punjenje sa nožem i 6 redova šavova za Endo Gia stapler sa rotikulacijom i 10 pozicija artikulacije, veličine 60mm, sa varijabilnim visinama klamfica za vaskularna i tkiva srednje debljine BEŽ</t>
  </si>
  <si>
    <t>Implant-šipka za stabilizaciju grudnog koša 12 IN</t>
  </si>
  <si>
    <t>Implant-šipka za stabilizaciju grudnog košaT 12,5  IN</t>
  </si>
  <si>
    <t>Implant-šipka za stabilizaciju grudnog koša 13  IN</t>
  </si>
  <si>
    <t>Implant-šipka za stabilizaciju grudnog koša 13,5  IN</t>
  </si>
  <si>
    <t>Implant-šipka za stabilizaciju grudnog koša  14  IN</t>
  </si>
  <si>
    <t>Implant-šipka za stabilizaciju grudnog koša 14,5  IN</t>
  </si>
  <si>
    <r>
      <t xml:space="preserve">Punjenje sa zupcima za pridržavanje tkiva za endoskopski linearni stapler sa nožem i sa prirodnom artikulacijom, 60mm/3,6mm sa 6 redova klamfi, </t>
    </r>
    <r>
      <rPr>
        <sz val="12"/>
        <color rgb="FFFF0000"/>
        <rFont val="Calibri"/>
        <family val="2"/>
      </rPr>
      <t>PLAVO</t>
    </r>
  </si>
  <si>
    <r>
      <t>Punjenje sa zupcima za pridržavanje tkiva za endoskopski linearni stapler sa nožem i sa prirodnom artikulacijom, 60mm/3,8mm sa 6 redova klamfi,</t>
    </r>
    <r>
      <rPr>
        <sz val="12"/>
        <color rgb="FFFF0000"/>
        <rFont val="Calibri"/>
        <family val="2"/>
      </rPr>
      <t xml:space="preserve"> ZLATNO</t>
    </r>
  </si>
  <si>
    <r>
      <t>Punjenje sa zupcima za pridržavanje tkiva za endoskopski linearni stapler sa nožem i sa prirodnom artikulacijom, 60mm/4,1mm sa 6 redova klamfi,</t>
    </r>
    <r>
      <rPr>
        <sz val="12"/>
        <color rgb="FFFF0000"/>
        <rFont val="Calibri"/>
        <family val="2"/>
      </rPr>
      <t xml:space="preserve"> ZELENO</t>
    </r>
  </si>
  <si>
    <r>
      <t>Punjenje sa zupcima za pridržavanje tkiva za endoskopski linearni stapler sa nožem i sa prirodnom artikulacijom, 60mm/2,6mm sa 6 redova klamfi,</t>
    </r>
    <r>
      <rPr>
        <sz val="12"/>
        <color rgb="FFFF0000"/>
        <rFont val="Calibri"/>
        <family val="2"/>
      </rPr>
      <t xml:space="preserve"> BELO</t>
    </r>
  </si>
  <si>
    <r>
      <t>Punjenje sa zupcima za pridržavanje tkiva za endoskopski linearni stapler sa nožem i sa prirodnom artikulacijom, 60mm/4,2mm sa 6 redova klamfi,</t>
    </r>
    <r>
      <rPr>
        <sz val="12"/>
        <color rgb="FFFF0000"/>
        <rFont val="Calibri"/>
        <family val="2"/>
      </rPr>
      <t xml:space="preserve"> CRNO</t>
    </r>
  </si>
  <si>
    <r>
      <t>Punjenje za endoskopski linearni stepler sa nožem i prirodnom artikulacijom 45mm/2,5mm sa 6 redova klamfi,</t>
    </r>
    <r>
      <rPr>
        <sz val="12"/>
        <color rgb="FFFF0000"/>
        <rFont val="Calibri"/>
        <family val="2"/>
      </rPr>
      <t xml:space="preserve"> BELO</t>
    </r>
  </si>
  <si>
    <r>
      <t>Punjenje za endoskopski linearni stepler sa nožem i prirodnom artikulacijom, 45mm/3,5mm sa 6 redova klamfi,</t>
    </r>
    <r>
      <rPr>
        <sz val="12"/>
        <color rgb="FFFF0000"/>
        <rFont val="Calibri"/>
        <family val="2"/>
      </rPr>
      <t xml:space="preserve"> PLAVO</t>
    </r>
  </si>
  <si>
    <r>
      <t>Punjenje za endoskopski linearni stepler sa nožem i prirodnom artikulacijom, 45mm/3,8mm sa 6 redova klamfi,</t>
    </r>
    <r>
      <rPr>
        <sz val="12"/>
        <color rgb="FFFF0000"/>
        <rFont val="Calibri"/>
        <family val="2"/>
      </rPr>
      <t xml:space="preserve"> ZLATNO</t>
    </r>
  </si>
  <si>
    <r>
      <t>Punjenje za endoskopski linearni stepler sa nožem i prirodnom artikulacijom, 45mm/4,1mm sa 6 redova klamfi,</t>
    </r>
    <r>
      <rPr>
        <sz val="12"/>
        <color rgb="FFFF0000"/>
        <rFont val="Calibri"/>
        <family val="2"/>
      </rPr>
      <t xml:space="preserve"> ZELENO</t>
    </r>
  </si>
  <si>
    <t>OBRAZAC PONUDE</t>
  </si>
  <si>
    <t>Ponuda br.</t>
  </si>
  <si>
    <t xml:space="preserve">  </t>
  </si>
  <si>
    <t>Datum:</t>
  </si>
  <si>
    <t>Zahtevana  Količina  po J.M. Iz Kol. 12</t>
  </si>
  <si>
    <t>ILI "ODGOVARAJUĆE"</t>
  </si>
  <si>
    <t xml:space="preserve"> Tehničke karakteristike: (specifikacija), kvalitet, količina i opis dobra</t>
  </si>
  <si>
    <t>Ispunjenost uslova</t>
  </si>
  <si>
    <t>Proizvođač i zemlja porekla</t>
  </si>
  <si>
    <t>Broj stranice u katalogu</t>
  </si>
  <si>
    <t>DA/NE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</si>
  <si>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</si>
  <si>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po Ponudi br.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</si>
  <si>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</si>
  <si>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</si>
  <si>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kol.( 9 x10)</t>
  </si>
  <si>
    <t>13= kol.( 9 x11)</t>
  </si>
  <si>
    <t>zbir</t>
  </si>
  <si>
    <t>Ukupno bez PDV-a:</t>
  </si>
  <si>
    <t>Ukupno sa PDV-om:</t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</si>
  <si>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ostali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oblikovano po partijama od 1.  do  3.   JN OP      20 /2017</t>
    </r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</si>
  <si>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ostali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oblikovano po partijama od 1.  do  3.   JN OP        20/2017</t>
    </r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</si>
  <si>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ostali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oblikovano po partijama od 1. do 3.  JN OP        20/2017</t>
    </r>
  </si>
</sst>
</file>

<file path=xl/styles.xml><?xml version="1.0" encoding="utf-8"?>
<styleSheet xmlns="http://schemas.openxmlformats.org/spreadsheetml/2006/main">
  <fonts count="7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3"/>
      <name val="Calibri"/>
      <family val="2"/>
    </font>
    <font>
      <sz val="11"/>
      <name val="Calibri"/>
      <family val="2"/>
    </font>
    <font>
      <b/>
      <sz val="12"/>
      <color rgb="FF00B0F0"/>
      <name val="Calibri"/>
      <family val="2"/>
    </font>
    <font>
      <b/>
      <sz val="12"/>
      <color rgb="FF002060"/>
      <name val="Calibri"/>
      <family val="2"/>
    </font>
    <font>
      <sz val="12"/>
      <color theme="1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indexed="12"/>
      <name val="Calibri"/>
      <family val="2"/>
    </font>
    <font>
      <b/>
      <sz val="12"/>
      <color indexed="10"/>
      <name val="Calibri"/>
      <family val="2"/>
    </font>
    <font>
      <b/>
      <sz val="12"/>
      <color theme="3" tint="-0.249977111117893"/>
      <name val="Calibri"/>
      <family val="2"/>
    </font>
    <font>
      <sz val="12"/>
      <color rgb="FF002060"/>
      <name val="Calibri"/>
      <family val="2"/>
    </font>
    <font>
      <sz val="12"/>
      <color rgb="FFFF0000"/>
      <name val="Calibri"/>
      <family val="2"/>
    </font>
    <font>
      <b/>
      <sz val="11"/>
      <name val="Arial"/>
      <family val="2"/>
      <charset val="238"/>
    </font>
    <font>
      <sz val="12"/>
      <color indexed="8"/>
      <name val="Calibri"/>
      <family val="2"/>
    </font>
    <font>
      <b/>
      <sz val="12"/>
      <color rgb="FF0000FF"/>
      <name val="Calibri"/>
      <family val="2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0000FF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sz val="14"/>
      <color rgb="FF002060"/>
      <name val="Calibri"/>
      <family val="2"/>
    </font>
    <font>
      <b/>
      <i/>
      <sz val="12"/>
      <color rgb="FF002060"/>
      <name val="Calibri"/>
      <family val="2"/>
    </font>
    <font>
      <b/>
      <i/>
      <sz val="12"/>
      <color rgb="FFFF0000"/>
      <name val="Calibri"/>
      <family val="2"/>
    </font>
    <font>
      <b/>
      <sz val="12"/>
      <color theme="1"/>
      <name val="Calibri"/>
      <family val="2"/>
    </font>
    <font>
      <sz val="12"/>
      <color indexed="10"/>
      <name val="Calibri"/>
      <family val="2"/>
    </font>
    <font>
      <sz val="16"/>
      <color indexed="8"/>
      <name val="Calibri"/>
      <family val="2"/>
      <charset val="238"/>
    </font>
    <font>
      <b/>
      <sz val="16"/>
      <color indexed="10"/>
      <name val="Arial"/>
      <family val="2"/>
      <charset val="238"/>
    </font>
    <font>
      <sz val="16"/>
      <color theme="1"/>
      <name val="Calibri"/>
      <family val="2"/>
    </font>
    <font>
      <b/>
      <sz val="16"/>
      <color indexed="12"/>
      <name val="Calibri"/>
      <family val="2"/>
    </font>
    <font>
      <b/>
      <sz val="16"/>
      <color rgb="FFFF0000"/>
      <name val="Calibri"/>
      <family val="2"/>
    </font>
    <font>
      <b/>
      <sz val="11"/>
      <color rgb="FFFF0000"/>
      <name val="Calibri"/>
      <family val="2"/>
    </font>
    <font>
      <sz val="12"/>
      <color rgb="FF0000FF"/>
      <name val="Calibri"/>
      <family val="2"/>
    </font>
    <font>
      <b/>
      <sz val="11"/>
      <color rgb="FF0000FF"/>
      <name val="Calibri"/>
      <family val="2"/>
    </font>
    <font>
      <b/>
      <sz val="10"/>
      <color indexed="8"/>
      <name val="Arial"/>
      <family val="2"/>
    </font>
    <font>
      <b/>
      <sz val="12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10"/>
      <name val="Calibri"/>
      <family val="2"/>
    </font>
    <font>
      <b/>
      <sz val="11"/>
      <name val="Calibri"/>
      <family val="2"/>
    </font>
    <font>
      <b/>
      <sz val="12"/>
      <color rgb="FFFF0000"/>
      <name val="Calibri"/>
      <family val="2"/>
    </font>
    <font>
      <b/>
      <sz val="14"/>
      <color rgb="FF0000FF"/>
      <name val="Calibri"/>
      <family val="2"/>
    </font>
    <font>
      <sz val="11"/>
      <color rgb="FF00206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rgb="FF002060"/>
      <name val="Calibri"/>
      <family val="2"/>
    </font>
    <font>
      <b/>
      <u/>
      <sz val="11"/>
      <color indexed="8"/>
      <name val="Calibri"/>
      <family val="2"/>
    </font>
    <font>
      <b/>
      <sz val="11"/>
      <color theme="8" tint="-0.249977111117893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7"/>
      </patternFill>
    </fill>
    <fill>
      <patternFill patternType="solid">
        <fgColor rgb="FFDBEE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  <fill>
      <patternFill patternType="solid">
        <fgColor theme="6" tint="0.79998168889431442"/>
        <bgColor indexed="3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</borders>
  <cellStyleXfs count="6">
    <xf numFmtId="0" fontId="0" fillId="0" borderId="0"/>
    <xf numFmtId="0" fontId="3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4" fillId="0" borderId="0"/>
    <xf numFmtId="0" fontId="26" fillId="0" borderId="3" applyNumberFormat="0" applyFill="0" applyAlignment="0" applyProtection="0"/>
  </cellStyleXfs>
  <cellXfs count="231">
    <xf numFmtId="0" fontId="0" fillId="0" borderId="0" xfId="0"/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 applyBorder="1"/>
    <xf numFmtId="0" fontId="14" fillId="0" borderId="0" xfId="0" applyFont="1" applyAlignment="1">
      <alignment horizontal="center" vertical="center"/>
    </xf>
    <xf numFmtId="0" fontId="27" fillId="0" borderId="0" xfId="0" applyFont="1"/>
    <xf numFmtId="0" fontId="27" fillId="0" borderId="0" xfId="0" applyFont="1" applyAlignment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center" vertical="center"/>
    </xf>
    <xf numFmtId="0" fontId="31" fillId="0" borderId="0" xfId="0" applyFont="1"/>
    <xf numFmtId="0" fontId="30" fillId="0" borderId="0" xfId="0" applyFont="1" applyAlignment="1">
      <alignment horizontal="right"/>
    </xf>
    <xf numFmtId="0" fontId="30" fillId="0" borderId="0" xfId="0" applyFont="1" applyAlignment="1">
      <alignment horizont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8" borderId="0" xfId="1" applyFont="1" applyFill="1" applyBorder="1" applyAlignment="1">
      <alignment vertical="center" wrapText="1"/>
    </xf>
    <xf numFmtId="0" fontId="35" fillId="8" borderId="0" xfId="1" applyFont="1" applyFill="1" applyBorder="1" applyAlignment="1">
      <alignment horizontal="center" vertical="center" wrapText="1"/>
    </xf>
    <xf numFmtId="0" fontId="30" fillId="0" borderId="2" xfId="0" applyFont="1" applyBorder="1"/>
    <xf numFmtId="0" fontId="40" fillId="7" borderId="0" xfId="0" applyFont="1" applyFill="1" applyBorder="1" applyAlignment="1">
      <alignment vertical="center" wrapText="1"/>
    </xf>
    <xf numFmtId="0" fontId="23" fillId="7" borderId="2" xfId="0" applyFont="1" applyFill="1" applyBorder="1" applyAlignment="1">
      <alignment vertical="center" wrapText="1"/>
    </xf>
    <xf numFmtId="0" fontId="41" fillId="7" borderId="0" xfId="0" applyFont="1" applyFill="1" applyBorder="1" applyAlignment="1">
      <alignment vertical="center" wrapText="1"/>
    </xf>
    <xf numFmtId="0" fontId="42" fillId="8" borderId="0" xfId="1" applyFont="1" applyFill="1" applyBorder="1" applyAlignment="1">
      <alignment vertical="center" wrapText="1"/>
    </xf>
    <xf numFmtId="0" fontId="0" fillId="0" borderId="0" xfId="0" applyFont="1" applyBorder="1" applyAlignment="1">
      <alignment horizontal="right"/>
    </xf>
    <xf numFmtId="4" fontId="0" fillId="0" borderId="0" xfId="0" applyNumberFormat="1"/>
    <xf numFmtId="0" fontId="14" fillId="15" borderId="4" xfId="3" applyNumberFormat="1" applyFont="1" applyFill="1" applyBorder="1" applyAlignment="1">
      <alignment horizontal="center" vertical="center" wrapText="1"/>
    </xf>
    <xf numFmtId="49" fontId="17" fillId="15" borderId="4" xfId="3" applyNumberFormat="1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43" fillId="8" borderId="4" xfId="2" applyNumberFormat="1" applyFont="1" applyFill="1" applyBorder="1" applyAlignment="1">
      <alignment horizontal="center" vertical="center" wrapText="1"/>
    </xf>
    <xf numFmtId="4" fontId="25" fillId="8" borderId="4" xfId="2" applyNumberFormat="1" applyFont="1" applyFill="1" applyBorder="1" applyAlignment="1">
      <alignment vertical="center" wrapText="1"/>
    </xf>
    <xf numFmtId="0" fontId="44" fillId="8" borderId="4" xfId="2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4" fontId="1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vertical="center"/>
    </xf>
    <xf numFmtId="0" fontId="25" fillId="0" borderId="4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horizontal="center" vertical="center"/>
    </xf>
    <xf numFmtId="4" fontId="0" fillId="0" borderId="0" xfId="0" applyNumberFormat="1" applyBorder="1"/>
    <xf numFmtId="0" fontId="14" fillId="0" borderId="0" xfId="0" applyFont="1" applyBorder="1" applyAlignment="1">
      <alignment horizontal="right" vertical="center"/>
    </xf>
    <xf numFmtId="9" fontId="14" fillId="15" borderId="4" xfId="3" applyNumberFormat="1" applyFont="1" applyFill="1" applyBorder="1" applyAlignment="1">
      <alignment horizontal="center" vertical="center" wrapText="1"/>
    </xf>
    <xf numFmtId="9" fontId="14" fillId="15" borderId="4" xfId="3" applyNumberFormat="1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 wrapText="1"/>
    </xf>
    <xf numFmtId="4" fontId="18" fillId="6" borderId="4" xfId="0" applyNumberFormat="1" applyFont="1" applyFill="1" applyBorder="1" applyAlignment="1">
      <alignment horizontal="right" vertical="center" wrapText="1"/>
    </xf>
    <xf numFmtId="0" fontId="16" fillId="9" borderId="4" xfId="0" applyFont="1" applyFill="1" applyBorder="1" applyAlignment="1">
      <alignment horizontal="center" vertical="center" wrapText="1"/>
    </xf>
    <xf numFmtId="4" fontId="18" fillId="6" borderId="4" xfId="0" applyNumberFormat="1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vertical="center"/>
    </xf>
    <xf numFmtId="2" fontId="15" fillId="14" borderId="4" xfId="0" applyNumberFormat="1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vertical="center"/>
    </xf>
    <xf numFmtId="0" fontId="14" fillId="7" borderId="4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vertical="center" wrapText="1"/>
    </xf>
    <xf numFmtId="4" fontId="16" fillId="0" borderId="4" xfId="0" applyNumberFormat="1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4" fontId="25" fillId="12" borderId="4" xfId="0" applyNumberFormat="1" applyFont="1" applyFill="1" applyBorder="1" applyAlignment="1">
      <alignment vertical="center" wrapText="1"/>
    </xf>
    <xf numFmtId="0" fontId="15" fillId="14" borderId="4" xfId="0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4" fontId="25" fillId="12" borderId="4" xfId="0" applyNumberFormat="1" applyFont="1" applyFill="1" applyBorder="1" applyAlignment="1">
      <alignment vertical="center"/>
    </xf>
    <xf numFmtId="0" fontId="21" fillId="0" borderId="4" xfId="0" applyFont="1" applyBorder="1" applyAlignment="1">
      <alignment vertical="center"/>
    </xf>
    <xf numFmtId="4" fontId="46" fillId="8" borderId="4" xfId="0" applyNumberFormat="1" applyFont="1" applyFill="1" applyBorder="1" applyAlignment="1">
      <alignment vertical="center"/>
    </xf>
    <xf numFmtId="0" fontId="14" fillId="8" borderId="4" xfId="0" applyFont="1" applyFill="1" applyBorder="1" applyAlignment="1">
      <alignment vertical="center"/>
    </xf>
    <xf numFmtId="0" fontId="14" fillId="0" borderId="4" xfId="0" applyFont="1" applyBorder="1" applyAlignment="1">
      <alignment horizontal="right" vertical="center"/>
    </xf>
    <xf numFmtId="4" fontId="14" fillId="0" borderId="4" xfId="0" applyNumberFormat="1" applyFont="1" applyBorder="1" applyAlignment="1">
      <alignment horizontal="right" vertical="center"/>
    </xf>
    <xf numFmtId="4" fontId="17" fillId="6" borderId="4" xfId="0" applyNumberFormat="1" applyFont="1" applyFill="1" applyBorder="1" applyAlignment="1">
      <alignment horizontal="right" vertical="center" wrapText="1"/>
    </xf>
    <xf numFmtId="9" fontId="19" fillId="7" borderId="4" xfId="0" applyNumberFormat="1" applyFont="1" applyFill="1" applyBorder="1" applyAlignment="1">
      <alignment horizontal="center" vertical="center" wrapText="1"/>
    </xf>
    <xf numFmtId="4" fontId="16" fillId="6" borderId="4" xfId="0" applyNumberFormat="1" applyFont="1" applyFill="1" applyBorder="1" applyAlignment="1">
      <alignment horizontal="right" vertical="center" wrapText="1"/>
    </xf>
    <xf numFmtId="4" fontId="17" fillId="0" borderId="4" xfId="0" applyNumberFormat="1" applyFont="1" applyFill="1" applyBorder="1" applyAlignment="1">
      <alignment horizontal="right" vertical="center" wrapText="1"/>
    </xf>
    <xf numFmtId="9" fontId="19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right" vertical="center" wrapText="1"/>
    </xf>
    <xf numFmtId="4" fontId="14" fillId="0" borderId="4" xfId="0" applyNumberFormat="1" applyFont="1" applyFill="1" applyBorder="1" applyAlignment="1">
      <alignment horizontal="right" vertical="center"/>
    </xf>
    <xf numFmtId="9" fontId="47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vertical="center" wrapText="1"/>
    </xf>
    <xf numFmtId="9" fontId="47" fillId="7" borderId="4" xfId="0" applyNumberFormat="1" applyFont="1" applyFill="1" applyBorder="1" applyAlignment="1">
      <alignment horizontal="center" vertical="center" wrapText="1"/>
    </xf>
    <xf numFmtId="4" fontId="17" fillId="7" borderId="4" xfId="0" applyNumberFormat="1" applyFont="1" applyFill="1" applyBorder="1" applyAlignment="1">
      <alignment horizontal="right" vertical="center" wrapText="1"/>
    </xf>
    <xf numFmtId="3" fontId="21" fillId="0" borderId="4" xfId="0" applyNumberFormat="1" applyFont="1" applyFill="1" applyBorder="1" applyAlignment="1">
      <alignment vertical="center"/>
    </xf>
    <xf numFmtId="4" fontId="17" fillId="7" borderId="4" xfId="0" applyNumberFormat="1" applyFont="1" applyFill="1" applyBorder="1" applyAlignment="1">
      <alignment vertical="center" wrapText="1"/>
    </xf>
    <xf numFmtId="3" fontId="13" fillId="7" borderId="4" xfId="0" applyNumberFormat="1" applyFont="1" applyFill="1" applyBorder="1" applyAlignment="1">
      <alignment horizontal="right" vertical="center" textRotation="90" wrapText="1"/>
    </xf>
    <xf numFmtId="4" fontId="16" fillId="7" borderId="4" xfId="0" applyNumberFormat="1" applyFont="1" applyFill="1" applyBorder="1" applyAlignment="1">
      <alignment horizontal="center" vertical="center" wrapText="1"/>
    </xf>
    <xf numFmtId="4" fontId="17" fillId="8" borderId="4" xfId="0" applyNumberFormat="1" applyFont="1" applyFill="1" applyBorder="1" applyAlignment="1">
      <alignment horizontal="right" vertical="center"/>
    </xf>
    <xf numFmtId="9" fontId="19" fillId="8" borderId="4" xfId="0" applyNumberFormat="1" applyFont="1" applyFill="1" applyBorder="1" applyAlignment="1">
      <alignment horizontal="right" vertical="center" wrapText="1"/>
    </xf>
    <xf numFmtId="4" fontId="14" fillId="0" borderId="4" xfId="0" applyNumberFormat="1" applyFont="1" applyFill="1" applyBorder="1" applyAlignment="1">
      <alignment vertical="center"/>
    </xf>
    <xf numFmtId="0" fontId="52" fillId="7" borderId="4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9" fillId="7" borderId="0" xfId="0" applyFont="1" applyFill="1" applyBorder="1" applyAlignment="1">
      <alignment horizontal="center" vertical="center" wrapText="1"/>
    </xf>
    <xf numFmtId="0" fontId="42" fillId="8" borderId="0" xfId="1" applyFont="1" applyFill="1" applyBorder="1" applyAlignment="1">
      <alignment horizontal="center" vertical="center" wrapText="1"/>
    </xf>
    <xf numFmtId="1" fontId="51" fillId="18" borderId="4" xfId="0" applyNumberFormat="1" applyFont="1" applyFill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/>
    </xf>
    <xf numFmtId="0" fontId="1" fillId="0" borderId="0" xfId="0" applyFont="1"/>
    <xf numFmtId="0" fontId="11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1" fontId="11" fillId="5" borderId="4" xfId="0" applyNumberFormat="1" applyFont="1" applyFill="1" applyBorder="1" applyAlignment="1">
      <alignment horizontal="center" vertical="center"/>
    </xf>
    <xf numFmtId="0" fontId="53" fillId="15" borderId="4" xfId="3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right" vertical="center"/>
    </xf>
    <xf numFmtId="2" fontId="25" fillId="7" borderId="4" xfId="0" applyNumberFormat="1" applyFont="1" applyFill="1" applyBorder="1" applyAlignment="1">
      <alignment horizontal="right" vertical="center" textRotation="90" wrapText="1"/>
    </xf>
    <xf numFmtId="0" fontId="54" fillId="0" borderId="4" xfId="0" applyFont="1" applyBorder="1" applyAlignment="1">
      <alignment horizontal="right" vertical="center"/>
    </xf>
    <xf numFmtId="2" fontId="52" fillId="14" borderId="4" xfId="0" applyNumberFormat="1" applyFont="1" applyFill="1" applyBorder="1" applyAlignment="1">
      <alignment horizontal="left" vertical="center" wrapText="1"/>
    </xf>
    <xf numFmtId="0" fontId="52" fillId="14" borderId="4" xfId="0" applyFont="1" applyFill="1" applyBorder="1" applyAlignment="1">
      <alignment horizontal="left" vertical="center" wrapText="1"/>
    </xf>
    <xf numFmtId="4" fontId="25" fillId="0" borderId="4" xfId="0" applyNumberFormat="1" applyFont="1" applyBorder="1" applyAlignment="1">
      <alignment vertical="center"/>
    </xf>
    <xf numFmtId="4" fontId="25" fillId="0" borderId="4" xfId="0" applyNumberFormat="1" applyFont="1" applyFill="1" applyBorder="1" applyAlignment="1">
      <alignment vertical="center"/>
    </xf>
    <xf numFmtId="4" fontId="25" fillId="0" borderId="4" xfId="0" applyNumberFormat="1" applyFont="1" applyFill="1" applyBorder="1" applyAlignment="1">
      <alignment horizontal="right" vertical="center" wrapText="1"/>
    </xf>
    <xf numFmtId="4" fontId="25" fillId="0" borderId="4" xfId="0" applyNumberFormat="1" applyFont="1" applyBorder="1" applyAlignment="1">
      <alignment horizontal="right" vertical="center"/>
    </xf>
    <xf numFmtId="4" fontId="25" fillId="8" borderId="4" xfId="0" applyNumberFormat="1" applyFont="1" applyFill="1" applyBorder="1" applyAlignment="1">
      <alignment vertical="center"/>
    </xf>
    <xf numFmtId="0" fontId="55" fillId="5" borderId="4" xfId="0" applyFont="1" applyFill="1" applyBorder="1" applyAlignment="1">
      <alignment horizontal="center" vertical="center" wrapText="1"/>
    </xf>
    <xf numFmtId="3" fontId="21" fillId="8" borderId="4" xfId="0" applyNumberFormat="1" applyFont="1" applyFill="1" applyBorder="1" applyAlignment="1">
      <alignment vertical="center"/>
    </xf>
    <xf numFmtId="0" fontId="0" fillId="8" borderId="0" xfId="0" applyFill="1" applyBorder="1"/>
    <xf numFmtId="0" fontId="37" fillId="0" borderId="0" xfId="5" applyFont="1" applyBorder="1" applyAlignment="1">
      <alignment vertical="center" wrapText="1"/>
    </xf>
    <xf numFmtId="9" fontId="5" fillId="15" borderId="5" xfId="0" applyNumberFormat="1" applyFont="1" applyFill="1" applyBorder="1" applyAlignment="1">
      <alignment horizontal="center" vertical="center" wrapText="1"/>
    </xf>
    <xf numFmtId="3" fontId="21" fillId="11" borderId="4" xfId="0" applyNumberFormat="1" applyFont="1" applyFill="1" applyBorder="1" applyAlignment="1">
      <alignment vertical="center"/>
    </xf>
    <xf numFmtId="4" fontId="17" fillId="11" borderId="4" xfId="0" applyNumberFormat="1" applyFont="1" applyFill="1" applyBorder="1" applyAlignment="1">
      <alignment vertical="center" wrapText="1"/>
    </xf>
    <xf numFmtId="9" fontId="47" fillId="11" borderId="4" xfId="0" applyNumberFormat="1" applyFont="1" applyFill="1" applyBorder="1" applyAlignment="1">
      <alignment horizontal="center" vertical="center" wrapText="1"/>
    </xf>
    <xf numFmtId="0" fontId="14" fillId="11" borderId="4" xfId="0" applyFont="1" applyFill="1" applyBorder="1" applyAlignment="1">
      <alignment vertical="center"/>
    </xf>
    <xf numFmtId="3" fontId="13" fillId="11" borderId="4" xfId="0" applyNumberFormat="1" applyFont="1" applyFill="1" applyBorder="1" applyAlignment="1">
      <alignment horizontal="right" vertical="center" textRotation="90" wrapText="1"/>
    </xf>
    <xf numFmtId="0" fontId="14" fillId="11" borderId="4" xfId="0" applyFont="1" applyFill="1" applyBorder="1" applyAlignment="1">
      <alignment horizontal="center" vertical="center"/>
    </xf>
    <xf numFmtId="9" fontId="19" fillId="11" borderId="4" xfId="0" applyNumberFormat="1" applyFont="1" applyFill="1" applyBorder="1" applyAlignment="1">
      <alignment horizontal="right" vertical="center" wrapText="1"/>
    </xf>
    <xf numFmtId="0" fontId="58" fillId="0" borderId="0" xfId="0" applyFont="1" applyFill="1" applyAlignment="1">
      <alignment horizontal="center"/>
    </xf>
    <xf numFmtId="0" fontId="59" fillId="0" borderId="0" xfId="0" applyFont="1" applyFill="1" applyAlignment="1">
      <alignment horizontal="left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4" fontId="9" fillId="15" borderId="4" xfId="3" applyNumberFormat="1" applyFont="1" applyFill="1" applyBorder="1" applyAlignment="1">
      <alignment horizontal="center" vertical="center" wrapText="1"/>
    </xf>
    <xf numFmtId="9" fontId="9" fillId="15" borderId="4" xfId="3" applyNumberFormat="1" applyFont="1" applyFill="1" applyBorder="1" applyAlignment="1">
      <alignment horizontal="center" vertical="center"/>
    </xf>
    <xf numFmtId="9" fontId="47" fillId="12" borderId="4" xfId="0" applyNumberFormat="1" applyFont="1" applyFill="1" applyBorder="1" applyAlignment="1">
      <alignment horizontal="center" vertical="center" wrapText="1"/>
    </xf>
    <xf numFmtId="0" fontId="14" fillId="12" borderId="4" xfId="0" applyFont="1" applyFill="1" applyBorder="1" applyAlignment="1">
      <alignment horizontal="center" vertical="center"/>
    </xf>
    <xf numFmtId="9" fontId="19" fillId="12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0" fillId="19" borderId="0" xfId="0" applyFill="1"/>
    <xf numFmtId="0" fontId="14" fillId="15" borderId="4" xfId="3" applyNumberFormat="1" applyFont="1" applyFill="1" applyBorder="1" applyAlignment="1">
      <alignment horizontal="center" vertical="center" wrapText="1"/>
    </xf>
    <xf numFmtId="1" fontId="15" fillId="8" borderId="7" xfId="0" applyNumberFormat="1" applyFont="1" applyFill="1" applyBorder="1" applyAlignment="1">
      <alignment horizontal="center" vertical="center" wrapText="1"/>
    </xf>
    <xf numFmtId="2" fontId="17" fillId="10" borderId="7" xfId="4" applyNumberFormat="1" applyFont="1" applyFill="1" applyBorder="1" applyAlignment="1">
      <alignment horizontal="left" vertical="center" wrapText="1"/>
    </xf>
    <xf numFmtId="4" fontId="13" fillId="0" borderId="7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 wrapText="1"/>
    </xf>
    <xf numFmtId="2" fontId="20" fillId="8" borderId="7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4" fontId="9" fillId="8" borderId="7" xfId="0" applyNumberFormat="1" applyFont="1" applyFill="1" applyBorder="1" applyAlignment="1">
      <alignment horizontal="right" vertical="center"/>
    </xf>
    <xf numFmtId="4" fontId="11" fillId="8" borderId="7" xfId="0" applyNumberFormat="1" applyFont="1" applyFill="1" applyBorder="1" applyAlignment="1">
      <alignment horizontal="right" vertical="center" wrapText="1"/>
    </xf>
    <xf numFmtId="9" fontId="63" fillId="8" borderId="7" xfId="0" applyNumberFormat="1" applyFont="1" applyFill="1" applyBorder="1" applyAlignment="1">
      <alignment horizontal="center" vertical="center" wrapText="1"/>
    </xf>
    <xf numFmtId="4" fontId="64" fillId="8" borderId="7" xfId="0" applyNumberFormat="1" applyFont="1" applyFill="1" applyBorder="1" applyAlignment="1">
      <alignment vertical="center" wrapText="1"/>
    </xf>
    <xf numFmtId="4" fontId="64" fillId="0" borderId="7" xfId="0" applyNumberFormat="1" applyFont="1" applyFill="1" applyBorder="1" applyAlignment="1">
      <alignment vertical="center" wrapText="1"/>
    </xf>
    <xf numFmtId="4" fontId="13" fillId="0" borderId="7" xfId="0" applyNumberFormat="1" applyFont="1" applyBorder="1" applyAlignment="1">
      <alignment vertical="center" wrapText="1"/>
    </xf>
    <xf numFmtId="0" fontId="14" fillId="7" borderId="7" xfId="0" applyFont="1" applyFill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3" fontId="20" fillId="8" borderId="7" xfId="4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right" vertical="center" wrapText="1"/>
    </xf>
    <xf numFmtId="0" fontId="65" fillId="0" borderId="7" xfId="0" applyFont="1" applyFill="1" applyBorder="1" applyAlignment="1">
      <alignment vertical="center" wrapText="1"/>
    </xf>
    <xf numFmtId="0" fontId="14" fillId="0" borderId="7" xfId="0" applyFont="1" applyBorder="1" applyAlignment="1">
      <alignment vertical="center"/>
    </xf>
    <xf numFmtId="0" fontId="65" fillId="0" borderId="7" xfId="0" applyFont="1" applyFill="1" applyBorder="1" applyAlignment="1">
      <alignment horizontal="center" vertical="center" wrapText="1"/>
    </xf>
    <xf numFmtId="0" fontId="15" fillId="8" borderId="7" xfId="0" applyNumberFormat="1" applyFont="1" applyFill="1" applyBorder="1" applyAlignment="1">
      <alignment horizontal="center" vertical="center" wrapText="1"/>
    </xf>
    <xf numFmtId="1" fontId="15" fillId="0" borderId="7" xfId="0" applyNumberFormat="1" applyFont="1" applyFill="1" applyBorder="1" applyAlignment="1">
      <alignment horizontal="center" vertical="center" wrapText="1"/>
    </xf>
    <xf numFmtId="2" fontId="66" fillId="6" borderId="7" xfId="4" applyNumberFormat="1" applyFont="1" applyFill="1" applyBorder="1" applyAlignment="1">
      <alignment horizontal="right" vertical="center" wrapText="1"/>
    </xf>
    <xf numFmtId="4" fontId="16" fillId="0" borderId="7" xfId="0" applyNumberFormat="1" applyFont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3" fontId="67" fillId="0" borderId="7" xfId="0" applyNumberFormat="1" applyFont="1" applyFill="1" applyBorder="1" applyAlignment="1">
      <alignment vertical="center"/>
    </xf>
    <xf numFmtId="4" fontId="11" fillId="7" borderId="7" xfId="0" applyNumberFormat="1" applyFont="1" applyFill="1" applyBorder="1" applyAlignment="1">
      <alignment vertical="center" wrapText="1"/>
    </xf>
    <xf numFmtId="9" fontId="63" fillId="7" borderId="7" xfId="0" applyNumberFormat="1" applyFont="1" applyFill="1" applyBorder="1" applyAlignment="1">
      <alignment horizontal="center" vertical="center" wrapText="1"/>
    </xf>
    <xf numFmtId="4" fontId="25" fillId="12" borderId="7" xfId="0" applyNumberFormat="1" applyFont="1" applyFill="1" applyBorder="1" applyAlignment="1">
      <alignment vertical="center" wrapText="1"/>
    </xf>
    <xf numFmtId="0" fontId="68" fillId="0" borderId="0" xfId="0" applyFont="1" applyAlignment="1">
      <alignment horizontal="center" vertical="center"/>
    </xf>
    <xf numFmtId="0" fontId="15" fillId="8" borderId="7" xfId="0" applyFont="1" applyFill="1" applyBorder="1" applyAlignment="1">
      <alignment horizontal="center" vertical="center" wrapText="1"/>
    </xf>
    <xf numFmtId="0" fontId="24" fillId="8" borderId="7" xfId="0" applyFont="1" applyFill="1" applyBorder="1" applyAlignment="1">
      <alignment vertical="center" wrapText="1"/>
    </xf>
    <xf numFmtId="4" fontId="13" fillId="7" borderId="7" xfId="0" applyNumberFormat="1" applyFont="1" applyFill="1" applyBorder="1" applyAlignment="1">
      <alignment horizontal="right" vertical="center" wrapText="1"/>
    </xf>
    <xf numFmtId="0" fontId="20" fillId="8" borderId="7" xfId="0" applyFont="1" applyFill="1" applyBorder="1" applyAlignment="1">
      <alignment horizontal="center" vertical="center" wrapText="1"/>
    </xf>
    <xf numFmtId="3" fontId="20" fillId="8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4" fontId="11" fillId="8" borderId="7" xfId="0" applyNumberFormat="1" applyFont="1" applyFill="1" applyBorder="1" applyAlignment="1">
      <alignment horizontal="right" vertical="center"/>
    </xf>
    <xf numFmtId="9" fontId="69" fillId="8" borderId="7" xfId="0" applyNumberFormat="1" applyFont="1" applyFill="1" applyBorder="1" applyAlignment="1">
      <alignment horizontal="right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65" fillId="8" borderId="7" xfId="0" applyFont="1" applyFill="1" applyBorder="1" applyAlignment="1">
      <alignment vertical="center" wrapText="1"/>
    </xf>
    <xf numFmtId="4" fontId="13" fillId="8" borderId="7" xfId="0" applyNumberFormat="1" applyFont="1" applyFill="1" applyBorder="1" applyAlignment="1">
      <alignment horizontal="right" vertical="center" wrapText="1"/>
    </xf>
    <xf numFmtId="4" fontId="16" fillId="8" borderId="7" xfId="0" applyNumberFormat="1" applyFont="1" applyFill="1" applyBorder="1" applyAlignment="1">
      <alignment vertical="center" wrapText="1"/>
    </xf>
    <xf numFmtId="0" fontId="19" fillId="14" borderId="7" xfId="0" applyNumberFormat="1" applyFont="1" applyFill="1" applyBorder="1" applyAlignment="1">
      <alignment horizontal="center" vertical="center" wrapText="1"/>
    </xf>
    <xf numFmtId="0" fontId="16" fillId="14" borderId="7" xfId="0" applyNumberFormat="1" applyFont="1" applyFill="1" applyBorder="1" applyAlignment="1">
      <alignment horizontal="center" vertical="center" wrapText="1"/>
    </xf>
    <xf numFmtId="4" fontId="13" fillId="8" borderId="7" xfId="0" applyNumberFormat="1" applyFont="1" applyFill="1" applyBorder="1" applyAlignment="1">
      <alignment horizontal="right" vertical="center"/>
    </xf>
    <xf numFmtId="0" fontId="14" fillId="8" borderId="7" xfId="0" applyFont="1" applyFill="1" applyBorder="1" applyAlignment="1">
      <alignment vertical="center"/>
    </xf>
    <xf numFmtId="0" fontId="17" fillId="8" borderId="7" xfId="0" applyFont="1" applyFill="1" applyBorder="1" applyAlignment="1">
      <alignment vertical="center"/>
    </xf>
    <xf numFmtId="4" fontId="13" fillId="8" borderId="7" xfId="0" applyNumberFormat="1" applyFont="1" applyFill="1" applyBorder="1" applyAlignment="1">
      <alignment vertical="center"/>
    </xf>
    <xf numFmtId="0" fontId="19" fillId="8" borderId="7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right" vertical="center"/>
    </xf>
    <xf numFmtId="0" fontId="17" fillId="0" borderId="7" xfId="0" applyFont="1" applyBorder="1" applyAlignment="1">
      <alignment vertical="center"/>
    </xf>
    <xf numFmtId="2" fontId="13" fillId="7" borderId="7" xfId="0" applyNumberFormat="1" applyFont="1" applyFill="1" applyBorder="1" applyAlignment="1">
      <alignment horizontal="center" vertical="center" textRotation="90" wrapText="1"/>
    </xf>
    <xf numFmtId="3" fontId="70" fillId="7" borderId="7" xfId="0" applyNumberFormat="1" applyFont="1" applyFill="1" applyBorder="1" applyAlignment="1">
      <alignment horizontal="right" vertical="center" textRotation="90" wrapText="1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4" fontId="25" fillId="12" borderId="7" xfId="0" applyNumberFormat="1" applyFont="1" applyFill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4" fontId="9" fillId="0" borderId="7" xfId="0" applyNumberFormat="1" applyFont="1" applyFill="1" applyBorder="1" applyAlignment="1">
      <alignment vertical="center"/>
    </xf>
    <xf numFmtId="4" fontId="9" fillId="0" borderId="7" xfId="0" applyNumberFormat="1" applyFont="1" applyBorder="1" applyAlignment="1">
      <alignment vertical="center"/>
    </xf>
    <xf numFmtId="2" fontId="12" fillId="6" borderId="7" xfId="4" applyNumberFormat="1" applyFont="1" applyFill="1" applyBorder="1" applyAlignment="1">
      <alignment horizontal="right" vertical="center" wrapText="1"/>
    </xf>
    <xf numFmtId="4" fontId="71" fillId="11" borderId="7" xfId="0" applyNumberFormat="1" applyFont="1" applyFill="1" applyBorder="1" applyAlignment="1">
      <alignment vertical="center"/>
    </xf>
    <xf numFmtId="4" fontId="70" fillId="0" borderId="7" xfId="0" applyNumberFormat="1" applyFont="1" applyFill="1" applyBorder="1" applyAlignment="1">
      <alignment vertical="center"/>
    </xf>
    <xf numFmtId="4" fontId="72" fillId="0" borderId="7" xfId="0" applyNumberFormat="1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 wrapText="1"/>
    </xf>
    <xf numFmtId="0" fontId="15" fillId="13" borderId="4" xfId="0" applyFont="1" applyFill="1" applyBorder="1" applyAlignment="1">
      <alignment horizontal="left" vertical="center" wrapText="1"/>
    </xf>
    <xf numFmtId="0" fontId="45" fillId="17" borderId="4" xfId="2" applyNumberFormat="1" applyFont="1" applyFill="1" applyBorder="1" applyAlignment="1">
      <alignment horizontal="left" vertical="center" wrapText="1"/>
    </xf>
    <xf numFmtId="2" fontId="15" fillId="13" borderId="4" xfId="0" applyNumberFormat="1" applyFont="1" applyFill="1" applyBorder="1" applyAlignment="1">
      <alignment horizontal="left" vertical="center" wrapText="1"/>
    </xf>
    <xf numFmtId="0" fontId="35" fillId="8" borderId="0" xfId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9" fillId="16" borderId="4" xfId="3" applyFont="1" applyFill="1" applyBorder="1" applyAlignment="1">
      <alignment horizontal="center" vertical="center" wrapText="1"/>
    </xf>
    <xf numFmtId="0" fontId="14" fillId="16" borderId="4" xfId="3" applyFont="1" applyFill="1" applyBorder="1" applyAlignment="1">
      <alignment horizontal="center" vertical="center" wrapText="1"/>
    </xf>
    <xf numFmtId="0" fontId="14" fillId="16" borderId="4" xfId="3" applyNumberFormat="1" applyFont="1" applyFill="1" applyBorder="1" applyAlignment="1">
      <alignment horizontal="center" vertical="center" wrapText="1"/>
    </xf>
    <xf numFmtId="0" fontId="25" fillId="16" borderId="4" xfId="3" applyNumberFormat="1" applyFont="1" applyFill="1" applyBorder="1" applyAlignment="1">
      <alignment horizontal="center" vertical="center" wrapText="1"/>
    </xf>
    <xf numFmtId="0" fontId="10" fillId="15" borderId="4" xfId="2" applyFont="1" applyFill="1" applyBorder="1" applyAlignment="1">
      <alignment horizontal="center" vertical="center"/>
    </xf>
    <xf numFmtId="3" fontId="25" fillId="16" borderId="4" xfId="3" applyNumberFormat="1" applyFont="1" applyFill="1" applyBorder="1" applyAlignment="1">
      <alignment horizontal="center" vertical="center" textRotation="90" wrapText="1"/>
    </xf>
    <xf numFmtId="0" fontId="14" fillId="15" borderId="4" xfId="3" applyNumberFormat="1" applyFont="1" applyFill="1" applyBorder="1" applyAlignment="1">
      <alignment horizontal="center" vertical="center" wrapText="1"/>
    </xf>
    <xf numFmtId="9" fontId="14" fillId="15" borderId="4" xfId="3" applyNumberFormat="1" applyFont="1" applyFill="1" applyBorder="1" applyAlignment="1">
      <alignment horizontal="center" vertical="center" wrapText="1"/>
    </xf>
    <xf numFmtId="9" fontId="22" fillId="15" borderId="4" xfId="3" applyNumberFormat="1" applyFont="1" applyFill="1" applyBorder="1" applyAlignment="1">
      <alignment horizontal="center" vertical="center" textRotation="90" wrapText="1"/>
    </xf>
    <xf numFmtId="0" fontId="14" fillId="15" borderId="4" xfId="3" applyFont="1" applyFill="1" applyBorder="1" applyAlignment="1">
      <alignment horizontal="center" vertical="center" wrapText="1"/>
    </xf>
    <xf numFmtId="4" fontId="10" fillId="15" borderId="4" xfId="2" applyNumberFormat="1" applyFont="1" applyFill="1" applyBorder="1" applyAlignment="1">
      <alignment horizontal="center" vertical="center"/>
    </xf>
    <xf numFmtId="0" fontId="61" fillId="15" borderId="6" xfId="0" applyFont="1" applyFill="1" applyBorder="1" applyAlignment="1">
      <alignment horizontal="center" vertical="center" wrapText="1"/>
    </xf>
    <xf numFmtId="0" fontId="62" fillId="15" borderId="6" xfId="0" applyFont="1" applyFill="1" applyBorder="1" applyAlignment="1">
      <alignment horizontal="center" vertical="center" wrapText="1"/>
    </xf>
    <xf numFmtId="0" fontId="37" fillId="0" borderId="0" xfId="5" applyFont="1" applyBorder="1" applyAlignment="1">
      <alignment horizontal="left" vertical="center" wrapText="1"/>
    </xf>
    <xf numFmtId="0" fontId="57" fillId="15" borderId="5" xfId="0" applyFont="1" applyFill="1" applyBorder="1" applyAlignment="1">
      <alignment horizontal="center" vertical="center" wrapText="1"/>
    </xf>
    <xf numFmtId="0" fontId="56" fillId="15" borderId="5" xfId="0" applyFont="1" applyFill="1" applyBorder="1" applyAlignment="1">
      <alignment horizontal="center" vertical="center" wrapText="1"/>
    </xf>
  </cellXfs>
  <cellStyles count="6">
    <cellStyle name="20% - Accent5" xfId="2" builtinId="46"/>
    <cellStyle name="40% - Accent5" xfId="3" builtinId="47"/>
    <cellStyle name="Heading 1" xfId="5" builtinId="16"/>
    <cellStyle name="Normal" xfId="0" builtinId="0"/>
    <cellStyle name="Normal 2 2" xfId="4"/>
    <cellStyle name="Output" xfId="1" builtinId="21"/>
  </cellStyles>
  <dxfs count="0"/>
  <tableStyles count="0" defaultTableStyle="TableStyleMedium9" defaultPivotStyle="PivotStyleLight16"/>
  <colors>
    <mruColors>
      <color rgb="FFCCFFCC"/>
      <color rgb="FF0000FF"/>
      <color rgb="FFDBEEF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82"/>
  <sheetViews>
    <sheetView tabSelected="1" view="pageBreakPreview" zoomScaleSheetLayoutView="100" workbookViewId="0">
      <selection activeCell="C3" sqref="C3:O3"/>
    </sheetView>
  </sheetViews>
  <sheetFormatPr defaultRowHeight="21"/>
  <cols>
    <col min="1" max="1" width="5.33203125" style="96" customWidth="1"/>
    <col min="2" max="2" width="10" customWidth="1"/>
    <col min="3" max="3" width="62.88671875" customWidth="1"/>
    <col min="4" max="4" width="14.6640625" customWidth="1"/>
    <col min="5" max="5" width="16.6640625" customWidth="1"/>
    <col min="6" max="6" width="6.88671875" customWidth="1"/>
    <col min="7" max="7" width="8.6640625" style="7" customWidth="1"/>
    <col min="8" max="8" width="9.109375" customWidth="1"/>
    <col min="10" max="10" width="12" customWidth="1"/>
    <col min="11" max="11" width="13.6640625" customWidth="1"/>
    <col min="12" max="12" width="6.6640625" style="6" customWidth="1"/>
    <col min="13" max="14" width="14" customWidth="1"/>
    <col min="15" max="15" width="13.88671875" customWidth="1"/>
  </cols>
  <sheetData>
    <row r="1" spans="1:20" ht="25.8">
      <c r="A1" s="95"/>
      <c r="B1" s="11"/>
      <c r="C1" s="12" t="s">
        <v>89</v>
      </c>
      <c r="D1" s="13"/>
      <c r="E1" s="13"/>
      <c r="F1" s="10"/>
      <c r="G1" s="14"/>
      <c r="H1" s="15"/>
      <c r="I1" s="14"/>
      <c r="J1" s="10"/>
      <c r="K1" s="16"/>
      <c r="L1" s="10"/>
      <c r="M1" s="17"/>
      <c r="N1" s="10"/>
      <c r="O1" s="10"/>
      <c r="P1" s="10"/>
      <c r="Q1" s="6"/>
    </row>
    <row r="2" spans="1:20" ht="23.4">
      <c r="B2" s="17"/>
      <c r="C2" s="18" t="s">
        <v>14</v>
      </c>
      <c r="D2" s="19"/>
      <c r="E2" s="19"/>
      <c r="G2" s="2"/>
      <c r="H2" s="20"/>
      <c r="I2" s="2"/>
      <c r="K2" s="3"/>
      <c r="L2"/>
      <c r="M2" s="4"/>
      <c r="Q2" s="6"/>
    </row>
    <row r="3" spans="1:20" s="7" customFormat="1" ht="48" customHeight="1">
      <c r="A3" s="22"/>
      <c r="B3" s="21"/>
      <c r="C3" s="213" t="s">
        <v>110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"/>
      <c r="Q3" s="22"/>
      <c r="R3" s="21"/>
      <c r="S3" s="21"/>
      <c r="T3" s="21"/>
    </row>
    <row r="4" spans="1:20" ht="33.75" customHeight="1">
      <c r="B4" s="1"/>
      <c r="C4" s="23" t="s">
        <v>90</v>
      </c>
      <c r="D4" s="19"/>
      <c r="E4" s="19"/>
      <c r="G4" s="2"/>
      <c r="H4" s="20"/>
      <c r="I4" s="2"/>
      <c r="K4" s="3"/>
      <c r="L4"/>
      <c r="M4" s="4"/>
      <c r="Q4" s="6"/>
    </row>
    <row r="5" spans="1:20" ht="22.8">
      <c r="A5" s="97" t="s">
        <v>91</v>
      </c>
      <c r="B5" s="24"/>
      <c r="C5" s="25" t="s">
        <v>92</v>
      </c>
      <c r="D5" s="26"/>
      <c r="E5" s="26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6"/>
    </row>
    <row r="6" spans="1:20" ht="18" customHeight="1">
      <c r="A6" s="98"/>
      <c r="B6" s="27"/>
      <c r="C6" s="27"/>
      <c r="D6" s="27"/>
      <c r="E6" s="27"/>
      <c r="F6" s="27"/>
      <c r="G6" s="27"/>
      <c r="H6" s="27"/>
      <c r="I6" s="27"/>
      <c r="J6" s="27"/>
      <c r="K6" s="27"/>
      <c r="L6" s="8"/>
      <c r="M6" s="8"/>
      <c r="N6" s="28"/>
      <c r="O6" s="29"/>
      <c r="P6" s="29"/>
      <c r="Q6" s="6"/>
    </row>
    <row r="7" spans="1:20" ht="4.5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</row>
    <row r="8" spans="1:20" ht="21.75" customHeight="1">
      <c r="A8" s="215" t="s">
        <v>0</v>
      </c>
      <c r="B8" s="216" t="s">
        <v>1</v>
      </c>
      <c r="C8" s="217" t="s">
        <v>2</v>
      </c>
      <c r="D8" s="218" t="s">
        <v>15</v>
      </c>
      <c r="E8" s="219" t="s">
        <v>3</v>
      </c>
      <c r="F8" s="219"/>
      <c r="G8" s="219"/>
      <c r="H8" s="219"/>
      <c r="I8" s="220" t="s">
        <v>93</v>
      </c>
      <c r="J8" s="219" t="s">
        <v>3</v>
      </c>
      <c r="K8" s="219"/>
      <c r="L8" s="219"/>
      <c r="M8" s="219"/>
      <c r="N8" s="219"/>
      <c r="O8" s="219"/>
    </row>
    <row r="9" spans="1:20" ht="15.75" customHeight="1">
      <c r="A9" s="215"/>
      <c r="B9" s="216"/>
      <c r="C9" s="217"/>
      <c r="D9" s="218"/>
      <c r="E9" s="221" t="s">
        <v>4</v>
      </c>
      <c r="F9" s="221" t="s">
        <v>5</v>
      </c>
      <c r="G9" s="221"/>
      <c r="H9" s="221"/>
      <c r="I9" s="220"/>
      <c r="J9" s="222" t="s">
        <v>16</v>
      </c>
      <c r="K9" s="222"/>
      <c r="L9" s="223" t="s">
        <v>17</v>
      </c>
      <c r="M9" s="224" t="s">
        <v>18</v>
      </c>
      <c r="N9" s="224"/>
      <c r="O9" s="224" t="s">
        <v>19</v>
      </c>
    </row>
    <row r="10" spans="1:20" ht="48.75" customHeight="1">
      <c r="A10" s="215"/>
      <c r="B10" s="216"/>
      <c r="C10" s="217"/>
      <c r="D10" s="218"/>
      <c r="E10" s="221"/>
      <c r="F10" s="30" t="s">
        <v>6</v>
      </c>
      <c r="G10" s="31" t="s">
        <v>7</v>
      </c>
      <c r="H10" s="105" t="s">
        <v>8</v>
      </c>
      <c r="I10" s="220"/>
      <c r="J10" s="48" t="s">
        <v>20</v>
      </c>
      <c r="K10" s="48" t="s">
        <v>21</v>
      </c>
      <c r="L10" s="223"/>
      <c r="M10" s="49" t="s">
        <v>22</v>
      </c>
      <c r="N10" s="49" t="s">
        <v>23</v>
      </c>
      <c r="O10" s="224"/>
    </row>
    <row r="11" spans="1:20" s="101" customFormat="1" ht="14.4">
      <c r="A11" s="102">
        <v>1</v>
      </c>
      <c r="B11" s="102">
        <v>2</v>
      </c>
      <c r="C11" s="103">
        <v>3</v>
      </c>
      <c r="D11" s="116">
        <v>4</v>
      </c>
      <c r="E11" s="103">
        <v>5</v>
      </c>
      <c r="F11" s="102">
        <v>6</v>
      </c>
      <c r="G11" s="102">
        <v>7</v>
      </c>
      <c r="H11" s="102">
        <v>8</v>
      </c>
      <c r="I11" s="102">
        <v>9</v>
      </c>
      <c r="J11" s="102">
        <v>10</v>
      </c>
      <c r="K11" s="102">
        <v>11</v>
      </c>
      <c r="L11" s="104">
        <v>12</v>
      </c>
      <c r="M11" s="102" t="s">
        <v>24</v>
      </c>
      <c r="N11" s="102" t="s">
        <v>25</v>
      </c>
      <c r="O11" s="102">
        <v>15</v>
      </c>
    </row>
    <row r="12" spans="1:20" ht="37.5" customHeight="1">
      <c r="A12" s="99">
        <v>1</v>
      </c>
      <c r="B12" s="94" t="s">
        <v>12</v>
      </c>
      <c r="C12" s="109" t="s">
        <v>26</v>
      </c>
      <c r="D12" s="111"/>
      <c r="E12" s="50"/>
      <c r="F12" s="51"/>
      <c r="G12" s="52"/>
      <c r="H12" s="53"/>
      <c r="I12" s="41"/>
      <c r="J12" s="76"/>
      <c r="K12" s="76"/>
      <c r="L12" s="77"/>
      <c r="M12" s="78"/>
      <c r="N12" s="78"/>
      <c r="O12" s="54"/>
      <c r="Q12" s="140"/>
    </row>
    <row r="13" spans="1:20" ht="20.25" customHeight="1">
      <c r="A13" s="212" t="s">
        <v>9</v>
      </c>
      <c r="B13" s="212"/>
      <c r="C13" s="55" t="s">
        <v>10</v>
      </c>
      <c r="D13" s="112"/>
      <c r="E13" s="56"/>
      <c r="F13" s="57"/>
      <c r="G13" s="58"/>
      <c r="H13" s="59"/>
      <c r="I13" s="106"/>
      <c r="J13" s="79"/>
      <c r="K13" s="79"/>
      <c r="L13" s="80"/>
      <c r="M13" s="81"/>
      <c r="N13" s="81"/>
      <c r="O13" s="60"/>
    </row>
    <row r="14" spans="1:20" ht="31.2">
      <c r="A14" s="159"/>
      <c r="B14" s="142">
        <v>1</v>
      </c>
      <c r="C14" s="143" t="s">
        <v>27</v>
      </c>
      <c r="D14" s="144"/>
      <c r="E14" s="145"/>
      <c r="F14" s="146" t="s">
        <v>69</v>
      </c>
      <c r="G14" s="147">
        <v>12</v>
      </c>
      <c r="H14" s="146" t="s">
        <v>11</v>
      </c>
      <c r="I14" s="172">
        <v>102</v>
      </c>
      <c r="J14" s="148"/>
      <c r="K14" s="149"/>
      <c r="L14" s="150"/>
      <c r="M14" s="151"/>
      <c r="N14" s="152"/>
    </row>
    <row r="15" spans="1:20" ht="31.2">
      <c r="A15" s="160"/>
      <c r="B15" s="142">
        <v>2</v>
      </c>
      <c r="C15" s="143" t="s">
        <v>28</v>
      </c>
      <c r="D15" s="144"/>
      <c r="E15" s="145"/>
      <c r="F15" s="146" t="s">
        <v>69</v>
      </c>
      <c r="G15" s="147">
        <v>12</v>
      </c>
      <c r="H15" s="146" t="s">
        <v>11</v>
      </c>
      <c r="I15" s="172">
        <v>48</v>
      </c>
      <c r="J15" s="148"/>
      <c r="K15" s="149"/>
      <c r="L15" s="150"/>
      <c r="M15" s="151"/>
      <c r="N15" s="152"/>
    </row>
    <row r="16" spans="1:20" ht="31.2">
      <c r="A16" s="160"/>
      <c r="B16" s="142">
        <v>3</v>
      </c>
      <c r="C16" s="143" t="s">
        <v>29</v>
      </c>
      <c r="D16" s="153"/>
      <c r="E16" s="154"/>
      <c r="F16" s="146" t="s">
        <v>69</v>
      </c>
      <c r="G16" s="155">
        <v>12</v>
      </c>
      <c r="H16" s="146" t="s">
        <v>11</v>
      </c>
      <c r="I16" s="172">
        <v>48</v>
      </c>
      <c r="J16" s="148"/>
      <c r="K16" s="149"/>
      <c r="L16" s="150"/>
      <c r="M16" s="151"/>
      <c r="N16" s="152"/>
    </row>
    <row r="17" spans="1:17" ht="46.8">
      <c r="A17" s="160"/>
      <c r="B17" s="142">
        <v>4</v>
      </c>
      <c r="C17" s="143" t="s">
        <v>80</v>
      </c>
      <c r="D17" s="144"/>
      <c r="E17" s="145"/>
      <c r="F17" s="146" t="s">
        <v>69</v>
      </c>
      <c r="G17" s="156" t="s">
        <v>70</v>
      </c>
      <c r="H17" s="146" t="s">
        <v>11</v>
      </c>
      <c r="I17" s="157">
        <v>96</v>
      </c>
      <c r="J17" s="148"/>
      <c r="K17" s="149"/>
      <c r="L17" s="150"/>
      <c r="M17" s="151"/>
      <c r="N17" s="152"/>
    </row>
    <row r="18" spans="1:17" ht="46.8">
      <c r="A18" s="160"/>
      <c r="B18" s="142">
        <v>5</v>
      </c>
      <c r="C18" s="143" t="s">
        <v>81</v>
      </c>
      <c r="D18" s="158"/>
      <c r="E18" s="154"/>
      <c r="F18" s="146" t="s">
        <v>69</v>
      </c>
      <c r="G18" s="155" t="s">
        <v>70</v>
      </c>
      <c r="H18" s="146" t="s">
        <v>11</v>
      </c>
      <c r="I18" s="157">
        <v>120</v>
      </c>
      <c r="J18" s="148"/>
      <c r="K18" s="149"/>
      <c r="L18" s="150"/>
      <c r="M18" s="151"/>
      <c r="N18" s="152"/>
    </row>
    <row r="19" spans="1:17" ht="46.8">
      <c r="A19" s="160"/>
      <c r="B19" s="142">
        <v>6</v>
      </c>
      <c r="C19" s="143" t="s">
        <v>82</v>
      </c>
      <c r="D19" s="158"/>
      <c r="E19" s="154"/>
      <c r="F19" s="146" t="s">
        <v>69</v>
      </c>
      <c r="G19" s="155" t="s">
        <v>70</v>
      </c>
      <c r="H19" s="146" t="s">
        <v>11</v>
      </c>
      <c r="I19" s="157">
        <v>46</v>
      </c>
      <c r="J19" s="148"/>
      <c r="K19" s="149"/>
      <c r="L19" s="150"/>
      <c r="M19" s="151"/>
      <c r="N19" s="152"/>
    </row>
    <row r="20" spans="1:17" ht="46.8">
      <c r="A20" s="160"/>
      <c r="B20" s="142">
        <v>7</v>
      </c>
      <c r="C20" s="143" t="s">
        <v>83</v>
      </c>
      <c r="D20" s="158"/>
      <c r="E20" s="154"/>
      <c r="F20" s="146" t="s">
        <v>69</v>
      </c>
      <c r="G20" s="155" t="s">
        <v>70</v>
      </c>
      <c r="H20" s="146" t="s">
        <v>11</v>
      </c>
      <c r="I20" s="157">
        <v>24</v>
      </c>
      <c r="J20" s="148"/>
      <c r="K20" s="149"/>
      <c r="L20" s="150"/>
      <c r="M20" s="151"/>
      <c r="N20" s="152"/>
    </row>
    <row r="21" spans="1:17" ht="46.8">
      <c r="A21" s="160"/>
      <c r="B21" s="142">
        <v>8</v>
      </c>
      <c r="C21" s="143" t="s">
        <v>84</v>
      </c>
      <c r="D21" s="158"/>
      <c r="E21" s="154"/>
      <c r="F21" s="146" t="s">
        <v>69</v>
      </c>
      <c r="G21" s="155" t="s">
        <v>70</v>
      </c>
      <c r="H21" s="146" t="s">
        <v>11</v>
      </c>
      <c r="I21" s="157">
        <v>12</v>
      </c>
      <c r="J21" s="148"/>
      <c r="K21" s="149"/>
      <c r="L21" s="150"/>
      <c r="M21" s="151"/>
      <c r="N21" s="152"/>
    </row>
    <row r="22" spans="1:17" ht="46.8">
      <c r="A22" s="160"/>
      <c r="B22" s="142">
        <v>9</v>
      </c>
      <c r="C22" s="143" t="s">
        <v>30</v>
      </c>
      <c r="D22" s="158"/>
      <c r="E22" s="154"/>
      <c r="F22" s="146" t="s">
        <v>69</v>
      </c>
      <c r="G22" s="155" t="s">
        <v>70</v>
      </c>
      <c r="H22" s="146" t="s">
        <v>11</v>
      </c>
      <c r="I22" s="157">
        <v>120</v>
      </c>
      <c r="J22" s="148"/>
      <c r="K22" s="149"/>
      <c r="L22" s="150"/>
      <c r="M22" s="151"/>
      <c r="N22" s="152"/>
    </row>
    <row r="23" spans="1:17" ht="31.2">
      <c r="A23" s="161"/>
      <c r="B23" s="142">
        <v>10</v>
      </c>
      <c r="C23" s="143" t="s">
        <v>85</v>
      </c>
      <c r="D23" s="158"/>
      <c r="E23" s="154"/>
      <c r="F23" s="146" t="s">
        <v>69</v>
      </c>
      <c r="G23" s="155" t="s">
        <v>70</v>
      </c>
      <c r="H23" s="146" t="s">
        <v>11</v>
      </c>
      <c r="I23" s="157">
        <v>24</v>
      </c>
      <c r="J23" s="148"/>
      <c r="K23" s="149"/>
      <c r="L23" s="150"/>
      <c r="M23" s="151"/>
      <c r="N23" s="152"/>
    </row>
    <row r="24" spans="1:17" ht="31.2">
      <c r="A24" s="161"/>
      <c r="B24" s="142">
        <v>11</v>
      </c>
      <c r="C24" s="143" t="s">
        <v>86</v>
      </c>
      <c r="D24" s="158"/>
      <c r="E24" s="154"/>
      <c r="F24" s="146" t="s">
        <v>69</v>
      </c>
      <c r="G24" s="155" t="s">
        <v>70</v>
      </c>
      <c r="H24" s="146" t="s">
        <v>11</v>
      </c>
      <c r="I24" s="157">
        <v>24</v>
      </c>
      <c r="J24" s="148"/>
      <c r="K24" s="149"/>
      <c r="L24" s="150"/>
      <c r="M24" s="151"/>
      <c r="N24" s="152"/>
    </row>
    <row r="25" spans="1:17" ht="31.2">
      <c r="A25" s="161"/>
      <c r="B25" s="142">
        <v>12</v>
      </c>
      <c r="C25" s="143" t="s">
        <v>87</v>
      </c>
      <c r="D25" s="158"/>
      <c r="E25" s="154"/>
      <c r="F25" s="146" t="s">
        <v>69</v>
      </c>
      <c r="G25" s="155" t="s">
        <v>70</v>
      </c>
      <c r="H25" s="146" t="s">
        <v>11</v>
      </c>
      <c r="I25" s="157">
        <v>24</v>
      </c>
      <c r="J25" s="148"/>
      <c r="K25" s="149"/>
      <c r="L25" s="150"/>
      <c r="M25" s="151"/>
      <c r="N25" s="152"/>
    </row>
    <row r="26" spans="1:17" ht="31.2">
      <c r="A26" s="161"/>
      <c r="B26" s="142">
        <v>13</v>
      </c>
      <c r="C26" s="143" t="s">
        <v>88</v>
      </c>
      <c r="D26" s="158"/>
      <c r="E26" s="154"/>
      <c r="F26" s="146" t="s">
        <v>69</v>
      </c>
      <c r="G26" s="155" t="s">
        <v>70</v>
      </c>
      <c r="H26" s="146" t="s">
        <v>11</v>
      </c>
      <c r="I26" s="157">
        <v>24</v>
      </c>
      <c r="J26" s="148"/>
      <c r="K26" s="149"/>
      <c r="L26" s="150"/>
      <c r="M26" s="151"/>
      <c r="N26" s="152"/>
    </row>
    <row r="27" spans="1:17" ht="20.25" customHeight="1">
      <c r="A27" s="162"/>
      <c r="B27" s="163"/>
      <c r="C27" s="164" t="s">
        <v>31</v>
      </c>
      <c r="D27" s="158">
        <v>14842091.380000001</v>
      </c>
      <c r="E27" s="154"/>
      <c r="F27" s="146"/>
      <c r="G27" s="165"/>
      <c r="H27" s="166"/>
      <c r="I27" s="167"/>
      <c r="J27" s="168"/>
      <c r="K27" s="169"/>
      <c r="L27" s="170"/>
      <c r="M27" s="171">
        <f>SUM(M14:M26)</f>
        <v>0</v>
      </c>
      <c r="N27" s="171">
        <f>SUM(N14:N26)</f>
        <v>0</v>
      </c>
    </row>
    <row r="28" spans="1:17" ht="28.5" customHeight="1">
      <c r="A28" s="99">
        <v>2</v>
      </c>
      <c r="B28" s="94" t="s">
        <v>12</v>
      </c>
      <c r="C28" s="110" t="s">
        <v>32</v>
      </c>
      <c r="D28" s="112"/>
      <c r="E28" s="56"/>
      <c r="F28" s="57"/>
      <c r="G28" s="58"/>
      <c r="H28" s="64"/>
      <c r="I28" s="107"/>
      <c r="J28" s="89"/>
      <c r="K28" s="79"/>
      <c r="L28" s="80"/>
      <c r="M28" s="81"/>
      <c r="N28" s="81"/>
      <c r="O28" s="60"/>
      <c r="Q28" s="29"/>
    </row>
    <row r="29" spans="1:17" ht="18" customHeight="1">
      <c r="A29" s="210" t="s">
        <v>9</v>
      </c>
      <c r="B29" s="210"/>
      <c r="C29" s="67" t="s">
        <v>10</v>
      </c>
      <c r="D29" s="113"/>
      <c r="E29" s="61"/>
      <c r="F29" s="68"/>
      <c r="G29" s="63"/>
      <c r="H29" s="64"/>
      <c r="I29" s="106"/>
      <c r="J29" s="87"/>
      <c r="K29" s="88"/>
      <c r="L29" s="85"/>
      <c r="M29" s="88"/>
      <c r="N29" s="90"/>
      <c r="O29" s="62"/>
      <c r="Q29" s="29"/>
    </row>
    <row r="30" spans="1:17" ht="46.8">
      <c r="A30" s="159"/>
      <c r="B30" s="173">
        <v>1</v>
      </c>
      <c r="C30" s="174" t="s">
        <v>33</v>
      </c>
      <c r="D30" s="175"/>
      <c r="E30" s="145"/>
      <c r="F30" s="146" t="s">
        <v>69</v>
      </c>
      <c r="G30" s="147">
        <v>3</v>
      </c>
      <c r="H30" s="176" t="s">
        <v>11</v>
      </c>
      <c r="I30" s="177">
        <v>3</v>
      </c>
      <c r="J30" s="178"/>
      <c r="K30" s="179"/>
      <c r="L30" s="180"/>
      <c r="M30" s="152"/>
      <c r="N30" s="152"/>
    </row>
    <row r="31" spans="1:17" ht="46.8">
      <c r="A31" s="159"/>
      <c r="B31" s="173">
        <f>B30+1</f>
        <v>2</v>
      </c>
      <c r="C31" s="174" t="s">
        <v>34</v>
      </c>
      <c r="D31" s="158"/>
      <c r="E31" s="181"/>
      <c r="F31" s="146" t="s">
        <v>69</v>
      </c>
      <c r="G31" s="165"/>
      <c r="H31" s="176" t="s">
        <v>11</v>
      </c>
      <c r="I31" s="177">
        <v>18</v>
      </c>
      <c r="J31" s="178"/>
      <c r="K31" s="179"/>
      <c r="L31" s="180"/>
      <c r="M31" s="152"/>
      <c r="N31" s="152"/>
    </row>
    <row r="32" spans="1:17" ht="46.8">
      <c r="A32" s="182"/>
      <c r="B32" s="173">
        <f t="shared" ref="B32:B66" si="0">B31+1</f>
        <v>3</v>
      </c>
      <c r="C32" s="174" t="s">
        <v>35</v>
      </c>
      <c r="D32" s="183"/>
      <c r="E32" s="173"/>
      <c r="F32" s="146" t="s">
        <v>69</v>
      </c>
      <c r="G32" s="184"/>
      <c r="H32" s="176" t="s">
        <v>11</v>
      </c>
      <c r="I32" s="177">
        <v>10</v>
      </c>
      <c r="J32" s="149"/>
      <c r="K32" s="179"/>
      <c r="L32" s="180"/>
      <c r="M32" s="152"/>
      <c r="N32" s="152"/>
    </row>
    <row r="33" spans="1:14" ht="46.8">
      <c r="A33" s="182">
        <v>3</v>
      </c>
      <c r="B33" s="173">
        <f t="shared" si="0"/>
        <v>4</v>
      </c>
      <c r="C33" s="174" t="s">
        <v>36</v>
      </c>
      <c r="D33" s="183"/>
      <c r="E33" s="185"/>
      <c r="F33" s="146" t="s">
        <v>69</v>
      </c>
      <c r="G33" s="186"/>
      <c r="H33" s="176" t="s">
        <v>11</v>
      </c>
      <c r="I33" s="177">
        <f>84+48</f>
        <v>132</v>
      </c>
      <c r="J33" s="149"/>
      <c r="K33" s="179"/>
      <c r="L33" s="180"/>
      <c r="M33" s="152"/>
      <c r="N33" s="152"/>
    </row>
    <row r="34" spans="1:14" ht="46.8">
      <c r="A34" s="182"/>
      <c r="B34" s="173">
        <f t="shared" si="0"/>
        <v>5</v>
      </c>
      <c r="C34" s="174" t="s">
        <v>37</v>
      </c>
      <c r="D34" s="183"/>
      <c r="E34" s="185"/>
      <c r="F34" s="146" t="s">
        <v>69</v>
      </c>
      <c r="G34" s="186"/>
      <c r="H34" s="176" t="s">
        <v>11</v>
      </c>
      <c r="I34" s="177">
        <v>10</v>
      </c>
      <c r="J34" s="149"/>
      <c r="K34" s="179"/>
      <c r="L34" s="180"/>
      <c r="M34" s="152"/>
      <c r="N34" s="152"/>
    </row>
    <row r="35" spans="1:14" ht="46.8">
      <c r="A35" s="182">
        <v>2</v>
      </c>
      <c r="B35" s="173">
        <f t="shared" si="0"/>
        <v>6</v>
      </c>
      <c r="C35" s="174" t="s">
        <v>38</v>
      </c>
      <c r="D35" s="187"/>
      <c r="E35" s="188"/>
      <c r="F35" s="146" t="s">
        <v>69</v>
      </c>
      <c r="G35" s="189"/>
      <c r="H35" s="176" t="s">
        <v>11</v>
      </c>
      <c r="I35" s="177">
        <f>84+48</f>
        <v>132</v>
      </c>
      <c r="J35" s="149"/>
      <c r="K35" s="179"/>
      <c r="L35" s="180"/>
      <c r="M35" s="152"/>
      <c r="N35" s="152"/>
    </row>
    <row r="36" spans="1:14" ht="46.8">
      <c r="A36" s="182"/>
      <c r="B36" s="173">
        <f t="shared" si="0"/>
        <v>7</v>
      </c>
      <c r="C36" s="174" t="s">
        <v>39</v>
      </c>
      <c r="D36" s="187"/>
      <c r="E36" s="188"/>
      <c r="F36" s="146" t="s">
        <v>69</v>
      </c>
      <c r="G36" s="189"/>
      <c r="H36" s="176" t="s">
        <v>11</v>
      </c>
      <c r="I36" s="177">
        <v>15</v>
      </c>
      <c r="J36" s="149"/>
      <c r="K36" s="179"/>
      <c r="L36" s="180"/>
      <c r="M36" s="152"/>
      <c r="N36" s="152"/>
    </row>
    <row r="37" spans="1:14" ht="46.8">
      <c r="A37" s="182">
        <v>1</v>
      </c>
      <c r="B37" s="173">
        <f t="shared" si="0"/>
        <v>8</v>
      </c>
      <c r="C37" s="174" t="s">
        <v>40</v>
      </c>
      <c r="D37" s="190"/>
      <c r="E37" s="191"/>
      <c r="F37" s="146" t="s">
        <v>69</v>
      </c>
      <c r="G37" s="192"/>
      <c r="H37" s="176" t="s">
        <v>11</v>
      </c>
      <c r="I37" s="177">
        <f>144+102</f>
        <v>246</v>
      </c>
      <c r="J37" s="149"/>
      <c r="K37" s="179"/>
      <c r="L37" s="180"/>
      <c r="M37" s="152"/>
      <c r="N37" s="152"/>
    </row>
    <row r="38" spans="1:14" ht="33" customHeight="1">
      <c r="A38" s="159"/>
      <c r="B38" s="173">
        <f t="shared" si="0"/>
        <v>9</v>
      </c>
      <c r="C38" s="174" t="s">
        <v>41</v>
      </c>
      <c r="D38" s="144"/>
      <c r="E38" s="145"/>
      <c r="F38" s="146" t="s">
        <v>69</v>
      </c>
      <c r="G38" s="147"/>
      <c r="H38" s="176" t="s">
        <v>11</v>
      </c>
      <c r="I38" s="177">
        <v>240</v>
      </c>
      <c r="J38" s="178"/>
      <c r="K38" s="179"/>
      <c r="L38" s="180"/>
      <c r="M38" s="152"/>
      <c r="N38" s="152"/>
    </row>
    <row r="39" spans="1:14" ht="31.2">
      <c r="A39" s="159"/>
      <c r="B39" s="173">
        <f t="shared" si="0"/>
        <v>10</v>
      </c>
      <c r="C39" s="174" t="s">
        <v>42</v>
      </c>
      <c r="D39" s="193"/>
      <c r="E39" s="160"/>
      <c r="F39" s="146" t="s">
        <v>69</v>
      </c>
      <c r="G39" s="194"/>
      <c r="H39" s="176" t="s">
        <v>11</v>
      </c>
      <c r="I39" s="177">
        <v>54</v>
      </c>
      <c r="J39" s="178"/>
      <c r="K39" s="179"/>
      <c r="L39" s="180"/>
      <c r="M39" s="152"/>
      <c r="N39" s="152"/>
    </row>
    <row r="40" spans="1:14" ht="62.4">
      <c r="A40" s="159"/>
      <c r="B40" s="173">
        <f t="shared" si="0"/>
        <v>11</v>
      </c>
      <c r="C40" s="174" t="s">
        <v>43</v>
      </c>
      <c r="D40" s="193"/>
      <c r="E40" s="160"/>
      <c r="F40" s="146" t="s">
        <v>69</v>
      </c>
      <c r="G40" s="194"/>
      <c r="H40" s="176" t="s">
        <v>11</v>
      </c>
      <c r="I40" s="177">
        <v>3</v>
      </c>
      <c r="J40" s="178"/>
      <c r="K40" s="179"/>
      <c r="L40" s="180"/>
      <c r="M40" s="152"/>
      <c r="N40" s="152"/>
    </row>
    <row r="41" spans="1:14" ht="46.8">
      <c r="A41" s="159"/>
      <c r="B41" s="173">
        <f t="shared" si="0"/>
        <v>12</v>
      </c>
      <c r="C41" s="174" t="s">
        <v>44</v>
      </c>
      <c r="D41" s="193"/>
      <c r="E41" s="160"/>
      <c r="F41" s="146" t="s">
        <v>69</v>
      </c>
      <c r="G41" s="194"/>
      <c r="H41" s="176" t="s">
        <v>11</v>
      </c>
      <c r="I41" s="177">
        <v>36</v>
      </c>
      <c r="J41" s="178"/>
      <c r="K41" s="179"/>
      <c r="L41" s="180"/>
      <c r="M41" s="152"/>
      <c r="N41" s="152"/>
    </row>
    <row r="42" spans="1:14" ht="62.4">
      <c r="A42" s="159"/>
      <c r="B42" s="173">
        <f t="shared" si="0"/>
        <v>13</v>
      </c>
      <c r="C42" s="174" t="s">
        <v>45</v>
      </c>
      <c r="D42" s="193"/>
      <c r="E42" s="160"/>
      <c r="F42" s="146" t="s">
        <v>69</v>
      </c>
      <c r="G42" s="194"/>
      <c r="H42" s="176" t="s">
        <v>11</v>
      </c>
      <c r="I42" s="177">
        <v>3</v>
      </c>
      <c r="J42" s="178"/>
      <c r="K42" s="179"/>
      <c r="L42" s="180"/>
      <c r="M42" s="152"/>
      <c r="N42" s="152"/>
    </row>
    <row r="43" spans="1:14" ht="46.8">
      <c r="A43" s="159"/>
      <c r="B43" s="173">
        <f t="shared" si="0"/>
        <v>14</v>
      </c>
      <c r="C43" s="174" t="s">
        <v>46</v>
      </c>
      <c r="D43" s="193"/>
      <c r="E43" s="160"/>
      <c r="F43" s="146" t="s">
        <v>69</v>
      </c>
      <c r="G43" s="194"/>
      <c r="H43" s="176" t="s">
        <v>11</v>
      </c>
      <c r="I43" s="177">
        <v>60</v>
      </c>
      <c r="J43" s="178"/>
      <c r="K43" s="179"/>
      <c r="L43" s="180"/>
      <c r="M43" s="152"/>
      <c r="N43" s="152"/>
    </row>
    <row r="44" spans="1:14" ht="31.2">
      <c r="A44" s="159"/>
      <c r="B44" s="173">
        <f t="shared" si="0"/>
        <v>15</v>
      </c>
      <c r="C44" s="174" t="s">
        <v>47</v>
      </c>
      <c r="D44" s="193"/>
      <c r="E44" s="160"/>
      <c r="F44" s="146" t="s">
        <v>69</v>
      </c>
      <c r="G44" s="194"/>
      <c r="H44" s="176" t="s">
        <v>11</v>
      </c>
      <c r="I44" s="177">
        <v>12</v>
      </c>
      <c r="J44" s="178"/>
      <c r="K44" s="179"/>
      <c r="L44" s="180"/>
      <c r="M44" s="152"/>
      <c r="N44" s="152"/>
    </row>
    <row r="45" spans="1:14" ht="46.8">
      <c r="A45" s="159"/>
      <c r="B45" s="173">
        <f t="shared" si="0"/>
        <v>16</v>
      </c>
      <c r="C45" s="174" t="s">
        <v>48</v>
      </c>
      <c r="D45" s="193"/>
      <c r="E45" s="160"/>
      <c r="F45" s="146" t="s">
        <v>69</v>
      </c>
      <c r="G45" s="194"/>
      <c r="H45" s="176" t="s">
        <v>11</v>
      </c>
      <c r="I45" s="177">
        <v>10</v>
      </c>
      <c r="J45" s="178"/>
      <c r="K45" s="179"/>
      <c r="L45" s="180"/>
      <c r="M45" s="152"/>
      <c r="N45" s="152"/>
    </row>
    <row r="46" spans="1:14" ht="46.8">
      <c r="A46" s="159"/>
      <c r="B46" s="173">
        <f t="shared" si="0"/>
        <v>17</v>
      </c>
      <c r="C46" s="174" t="s">
        <v>49</v>
      </c>
      <c r="D46" s="193"/>
      <c r="E46" s="160"/>
      <c r="F46" s="146" t="s">
        <v>69</v>
      </c>
      <c r="G46" s="194"/>
      <c r="H46" s="176" t="s">
        <v>11</v>
      </c>
      <c r="I46" s="177">
        <v>100</v>
      </c>
      <c r="J46" s="178"/>
      <c r="K46" s="179"/>
      <c r="L46" s="180"/>
      <c r="M46" s="152"/>
      <c r="N46" s="152"/>
    </row>
    <row r="47" spans="1:14" ht="46.8">
      <c r="A47" s="159"/>
      <c r="B47" s="173">
        <f t="shared" si="0"/>
        <v>18</v>
      </c>
      <c r="C47" s="174" t="s">
        <v>50</v>
      </c>
      <c r="D47" s="193"/>
      <c r="E47" s="160"/>
      <c r="F47" s="146" t="s">
        <v>69</v>
      </c>
      <c r="G47" s="194"/>
      <c r="H47" s="176" t="s">
        <v>11</v>
      </c>
      <c r="I47" s="177">
        <v>18</v>
      </c>
      <c r="J47" s="178"/>
      <c r="K47" s="179"/>
      <c r="L47" s="180"/>
      <c r="M47" s="152"/>
      <c r="N47" s="152"/>
    </row>
    <row r="48" spans="1:14" ht="46.8">
      <c r="A48" s="159"/>
      <c r="B48" s="173">
        <f t="shared" si="0"/>
        <v>19</v>
      </c>
      <c r="C48" s="174" t="s">
        <v>51</v>
      </c>
      <c r="D48" s="193"/>
      <c r="E48" s="160"/>
      <c r="F48" s="146" t="s">
        <v>69</v>
      </c>
      <c r="G48" s="194"/>
      <c r="H48" s="176" t="s">
        <v>11</v>
      </c>
      <c r="I48" s="177">
        <v>48</v>
      </c>
      <c r="J48" s="178"/>
      <c r="K48" s="179"/>
      <c r="L48" s="180"/>
      <c r="M48" s="152"/>
      <c r="N48" s="152"/>
    </row>
    <row r="49" spans="1:14" ht="46.8">
      <c r="A49" s="159"/>
      <c r="B49" s="173">
        <f t="shared" si="0"/>
        <v>20</v>
      </c>
      <c r="C49" s="174" t="s">
        <v>52</v>
      </c>
      <c r="D49" s="193"/>
      <c r="E49" s="160"/>
      <c r="F49" s="146" t="s">
        <v>69</v>
      </c>
      <c r="G49" s="194"/>
      <c r="H49" s="176" t="s">
        <v>11</v>
      </c>
      <c r="I49" s="177">
        <v>18</v>
      </c>
      <c r="J49" s="178"/>
      <c r="K49" s="179"/>
      <c r="L49" s="180"/>
      <c r="M49" s="152"/>
      <c r="N49" s="152"/>
    </row>
    <row r="50" spans="1:14" ht="46.8">
      <c r="A50" s="159"/>
      <c r="B50" s="173">
        <f t="shared" si="0"/>
        <v>21</v>
      </c>
      <c r="C50" s="174" t="s">
        <v>53</v>
      </c>
      <c r="D50" s="193"/>
      <c r="E50" s="160"/>
      <c r="F50" s="146" t="s">
        <v>69</v>
      </c>
      <c r="G50" s="194"/>
      <c r="H50" s="176" t="s">
        <v>11</v>
      </c>
      <c r="I50" s="177">
        <v>73</v>
      </c>
      <c r="J50" s="178"/>
      <c r="K50" s="179"/>
      <c r="L50" s="180"/>
      <c r="M50" s="152"/>
      <c r="N50" s="152"/>
    </row>
    <row r="51" spans="1:14" ht="46.8">
      <c r="A51" s="159"/>
      <c r="B51" s="173">
        <f t="shared" si="0"/>
        <v>22</v>
      </c>
      <c r="C51" s="174" t="s">
        <v>54</v>
      </c>
      <c r="D51" s="193"/>
      <c r="E51" s="160"/>
      <c r="F51" s="146" t="s">
        <v>69</v>
      </c>
      <c r="G51" s="194"/>
      <c r="H51" s="176" t="s">
        <v>11</v>
      </c>
      <c r="I51" s="177">
        <v>36</v>
      </c>
      <c r="J51" s="178"/>
      <c r="K51" s="179"/>
      <c r="L51" s="180"/>
      <c r="M51" s="152"/>
      <c r="N51" s="152"/>
    </row>
    <row r="52" spans="1:14" ht="46.8">
      <c r="A52" s="159"/>
      <c r="B52" s="173">
        <f t="shared" si="0"/>
        <v>23</v>
      </c>
      <c r="C52" s="174" t="s">
        <v>55</v>
      </c>
      <c r="D52" s="193"/>
      <c r="E52" s="160"/>
      <c r="F52" s="146" t="s">
        <v>69</v>
      </c>
      <c r="G52" s="194"/>
      <c r="H52" s="176" t="s">
        <v>11</v>
      </c>
      <c r="I52" s="177">
        <v>6</v>
      </c>
      <c r="J52" s="178"/>
      <c r="K52" s="179"/>
      <c r="L52" s="180"/>
      <c r="M52" s="152"/>
      <c r="N52" s="152"/>
    </row>
    <row r="53" spans="1:14" ht="46.8">
      <c r="A53" s="159"/>
      <c r="B53" s="173">
        <f t="shared" si="0"/>
        <v>24</v>
      </c>
      <c r="C53" s="174" t="s">
        <v>56</v>
      </c>
      <c r="D53" s="193"/>
      <c r="E53" s="160"/>
      <c r="F53" s="146" t="s">
        <v>69</v>
      </c>
      <c r="G53" s="194"/>
      <c r="H53" s="176" t="s">
        <v>11</v>
      </c>
      <c r="I53" s="177">
        <v>36</v>
      </c>
      <c r="J53" s="178"/>
      <c r="K53" s="179"/>
      <c r="L53" s="180"/>
      <c r="M53" s="152"/>
      <c r="N53" s="152"/>
    </row>
    <row r="54" spans="1:14" ht="46.8">
      <c r="A54" s="159"/>
      <c r="B54" s="173">
        <f t="shared" si="0"/>
        <v>25</v>
      </c>
      <c r="C54" s="174" t="s">
        <v>57</v>
      </c>
      <c r="D54" s="193"/>
      <c r="E54" s="160"/>
      <c r="F54" s="146" t="s">
        <v>69</v>
      </c>
      <c r="G54" s="194"/>
      <c r="H54" s="176" t="s">
        <v>11</v>
      </c>
      <c r="I54" s="177">
        <v>6</v>
      </c>
      <c r="J54" s="178"/>
      <c r="K54" s="179"/>
      <c r="L54" s="180"/>
      <c r="M54" s="152"/>
      <c r="N54" s="152"/>
    </row>
    <row r="55" spans="1:14" ht="46.8">
      <c r="A55" s="159"/>
      <c r="B55" s="173">
        <f t="shared" si="0"/>
        <v>26</v>
      </c>
      <c r="C55" s="174" t="s">
        <v>58</v>
      </c>
      <c r="D55" s="193"/>
      <c r="E55" s="160"/>
      <c r="F55" s="146" t="s">
        <v>69</v>
      </c>
      <c r="G55" s="194"/>
      <c r="H55" s="176" t="s">
        <v>11</v>
      </c>
      <c r="I55" s="177">
        <v>24</v>
      </c>
      <c r="J55" s="178"/>
      <c r="K55" s="179"/>
      <c r="L55" s="180"/>
      <c r="M55" s="152"/>
      <c r="N55" s="152"/>
    </row>
    <row r="56" spans="1:14" ht="46.8">
      <c r="A56" s="159"/>
      <c r="B56" s="173">
        <f t="shared" si="0"/>
        <v>27</v>
      </c>
      <c r="C56" s="174" t="s">
        <v>59</v>
      </c>
      <c r="D56" s="193"/>
      <c r="E56" s="160"/>
      <c r="F56" s="146" t="s">
        <v>69</v>
      </c>
      <c r="G56" s="194"/>
      <c r="H56" s="176" t="s">
        <v>11</v>
      </c>
      <c r="I56" s="177">
        <v>6</v>
      </c>
      <c r="J56" s="178"/>
      <c r="K56" s="179"/>
      <c r="L56" s="180"/>
      <c r="M56" s="152"/>
      <c r="N56" s="152"/>
    </row>
    <row r="57" spans="1:14" ht="46.8">
      <c r="A57" s="159"/>
      <c r="B57" s="173">
        <f t="shared" si="0"/>
        <v>28</v>
      </c>
      <c r="C57" s="174" t="s">
        <v>60</v>
      </c>
      <c r="D57" s="193"/>
      <c r="E57" s="160"/>
      <c r="F57" s="146" t="s">
        <v>69</v>
      </c>
      <c r="G57" s="194"/>
      <c r="H57" s="176" t="s">
        <v>11</v>
      </c>
      <c r="I57" s="177">
        <v>12</v>
      </c>
      <c r="J57" s="178"/>
      <c r="K57" s="179"/>
      <c r="L57" s="180"/>
      <c r="M57" s="152"/>
      <c r="N57" s="152"/>
    </row>
    <row r="58" spans="1:14" ht="46.8">
      <c r="A58" s="159"/>
      <c r="B58" s="173">
        <f t="shared" si="0"/>
        <v>29</v>
      </c>
      <c r="C58" s="174" t="s">
        <v>61</v>
      </c>
      <c r="D58" s="193"/>
      <c r="E58" s="160"/>
      <c r="F58" s="146" t="s">
        <v>69</v>
      </c>
      <c r="G58" s="194"/>
      <c r="H58" s="176" t="s">
        <v>11</v>
      </c>
      <c r="I58" s="177">
        <v>12</v>
      </c>
      <c r="J58" s="178"/>
      <c r="K58" s="179"/>
      <c r="L58" s="180"/>
      <c r="M58" s="152"/>
      <c r="N58" s="152"/>
    </row>
    <row r="59" spans="1:14" ht="62.4">
      <c r="A59" s="159"/>
      <c r="B59" s="173">
        <f t="shared" si="0"/>
        <v>30</v>
      </c>
      <c r="C59" s="174" t="s">
        <v>62</v>
      </c>
      <c r="D59" s="193"/>
      <c r="E59" s="160"/>
      <c r="F59" s="146" t="s">
        <v>69</v>
      </c>
      <c r="G59" s="194"/>
      <c r="H59" s="176" t="s">
        <v>11</v>
      </c>
      <c r="I59" s="177">
        <v>6</v>
      </c>
      <c r="J59" s="178"/>
      <c r="K59" s="179"/>
      <c r="L59" s="180"/>
      <c r="M59" s="152"/>
      <c r="N59" s="152"/>
    </row>
    <row r="60" spans="1:14" ht="62.4">
      <c r="A60" s="159"/>
      <c r="B60" s="173">
        <f t="shared" si="0"/>
        <v>31</v>
      </c>
      <c r="C60" s="174" t="s">
        <v>63</v>
      </c>
      <c r="D60" s="193"/>
      <c r="E60" s="160"/>
      <c r="F60" s="146" t="s">
        <v>69</v>
      </c>
      <c r="G60" s="194"/>
      <c r="H60" s="176" t="s">
        <v>11</v>
      </c>
      <c r="I60" s="177">
        <v>6</v>
      </c>
      <c r="J60" s="178"/>
      <c r="K60" s="179"/>
      <c r="L60" s="180"/>
      <c r="M60" s="152"/>
      <c r="N60" s="152"/>
    </row>
    <row r="61" spans="1:14" ht="62.4">
      <c r="A61" s="159"/>
      <c r="B61" s="173">
        <f t="shared" si="0"/>
        <v>32</v>
      </c>
      <c r="C61" s="174" t="s">
        <v>71</v>
      </c>
      <c r="D61" s="193"/>
      <c r="E61" s="160"/>
      <c r="F61" s="146" t="s">
        <v>69</v>
      </c>
      <c r="G61" s="194"/>
      <c r="H61" s="176" t="s">
        <v>11</v>
      </c>
      <c r="I61" s="177">
        <v>6</v>
      </c>
      <c r="J61" s="178"/>
      <c r="K61" s="179"/>
      <c r="L61" s="180"/>
      <c r="M61" s="152"/>
      <c r="N61" s="152"/>
    </row>
    <row r="62" spans="1:14" ht="46.8">
      <c r="A62" s="159"/>
      <c r="B62" s="173">
        <f t="shared" si="0"/>
        <v>33</v>
      </c>
      <c r="C62" s="174" t="s">
        <v>72</v>
      </c>
      <c r="D62" s="193"/>
      <c r="E62" s="160"/>
      <c r="F62" s="146" t="s">
        <v>69</v>
      </c>
      <c r="G62" s="194"/>
      <c r="H62" s="176" t="s">
        <v>11</v>
      </c>
      <c r="I62" s="177">
        <v>6</v>
      </c>
      <c r="J62" s="178"/>
      <c r="K62" s="179"/>
      <c r="L62" s="180"/>
      <c r="M62" s="152"/>
      <c r="N62" s="152"/>
    </row>
    <row r="63" spans="1:14" ht="62.4">
      <c r="A63" s="159"/>
      <c r="B63" s="173">
        <f t="shared" si="0"/>
        <v>34</v>
      </c>
      <c r="C63" s="174" t="s">
        <v>73</v>
      </c>
      <c r="D63" s="193"/>
      <c r="E63" s="160"/>
      <c r="F63" s="146" t="s">
        <v>69</v>
      </c>
      <c r="G63" s="194"/>
      <c r="H63" s="176" t="s">
        <v>11</v>
      </c>
      <c r="I63" s="177">
        <v>6</v>
      </c>
      <c r="J63" s="178"/>
      <c r="K63" s="179"/>
      <c r="L63" s="180"/>
      <c r="M63" s="152"/>
      <c r="N63" s="152"/>
    </row>
    <row r="64" spans="1:14" ht="46.8">
      <c r="A64" s="159"/>
      <c r="B64" s="173">
        <f t="shared" si="0"/>
        <v>35</v>
      </c>
      <c r="C64" s="174" t="s">
        <v>64</v>
      </c>
      <c r="D64" s="193"/>
      <c r="E64" s="160"/>
      <c r="F64" s="146" t="s">
        <v>69</v>
      </c>
      <c r="G64" s="194"/>
      <c r="H64" s="176" t="s">
        <v>11</v>
      </c>
      <c r="I64" s="177">
        <v>5</v>
      </c>
      <c r="J64" s="178"/>
      <c r="K64" s="179"/>
      <c r="L64" s="180"/>
      <c r="M64" s="152"/>
      <c r="N64" s="152"/>
    </row>
    <row r="65" spans="1:23" ht="15.6">
      <c r="A65" s="159"/>
      <c r="B65" s="173">
        <f t="shared" si="0"/>
        <v>36</v>
      </c>
      <c r="C65" s="174" t="s">
        <v>65</v>
      </c>
      <c r="D65" s="193"/>
      <c r="E65" s="160"/>
      <c r="F65" s="146" t="s">
        <v>69</v>
      </c>
      <c r="G65" s="194"/>
      <c r="H65" s="176" t="s">
        <v>11</v>
      </c>
      <c r="I65" s="177">
        <v>240</v>
      </c>
      <c r="J65" s="178"/>
      <c r="K65" s="179"/>
      <c r="L65" s="180"/>
      <c r="M65" s="152"/>
      <c r="N65" s="152"/>
    </row>
    <row r="66" spans="1:23" ht="62.4">
      <c r="A66" s="159"/>
      <c r="B66" s="173">
        <f t="shared" si="0"/>
        <v>37</v>
      </c>
      <c r="C66" s="174" t="s">
        <v>66</v>
      </c>
      <c r="D66" s="193"/>
      <c r="E66" s="160"/>
      <c r="F66" s="146" t="s">
        <v>69</v>
      </c>
      <c r="G66" s="194"/>
      <c r="H66" s="176" t="s">
        <v>11</v>
      </c>
      <c r="I66" s="177">
        <v>5</v>
      </c>
      <c r="J66" s="178"/>
      <c r="K66" s="179"/>
      <c r="L66" s="180"/>
      <c r="M66" s="152"/>
      <c r="N66" s="152"/>
    </row>
    <row r="67" spans="1:23" ht="18">
      <c r="A67" s="173"/>
      <c r="B67" s="181"/>
      <c r="C67" s="164" t="s">
        <v>31</v>
      </c>
      <c r="D67" s="193">
        <v>24358708.619999997</v>
      </c>
      <c r="E67" s="160"/>
      <c r="F67" s="160"/>
      <c r="G67" s="194"/>
      <c r="H67" s="167"/>
      <c r="I67" s="195"/>
      <c r="J67" s="196"/>
      <c r="K67" s="197"/>
      <c r="L67" s="198"/>
      <c r="M67" s="199">
        <v>0</v>
      </c>
      <c r="N67" s="199">
        <f>SUM(N30:N66)</f>
        <v>0</v>
      </c>
      <c r="O67" s="29"/>
    </row>
    <row r="68" spans="1:23" ht="28.5" customHeight="1">
      <c r="A68" s="99">
        <v>3</v>
      </c>
      <c r="B68" s="94" t="s">
        <v>12</v>
      </c>
      <c r="C68" s="110" t="s">
        <v>67</v>
      </c>
      <c r="D68" s="114"/>
      <c r="E68" s="37"/>
      <c r="F68" s="37"/>
      <c r="G68" s="69"/>
      <c r="H68" s="65"/>
      <c r="I68" s="108"/>
      <c r="J68" s="71"/>
      <c r="K68" s="37"/>
      <c r="L68" s="36"/>
      <c r="M68" s="37"/>
      <c r="N68" s="37"/>
      <c r="O68" s="37"/>
      <c r="Q68" s="29"/>
    </row>
    <row r="69" spans="1:23" ht="15.6">
      <c r="A69" s="210" t="s">
        <v>9</v>
      </c>
      <c r="B69" s="210"/>
      <c r="C69" s="67" t="s">
        <v>10</v>
      </c>
      <c r="D69" s="114"/>
      <c r="E69" s="37"/>
      <c r="F69" s="37"/>
      <c r="G69" s="69"/>
      <c r="H69" s="65"/>
      <c r="I69" s="106"/>
      <c r="J69" s="87"/>
      <c r="K69" s="37"/>
      <c r="L69" s="36"/>
      <c r="M69" s="37"/>
      <c r="N69" s="37"/>
      <c r="O69" s="37"/>
      <c r="Q69" s="29"/>
    </row>
    <row r="70" spans="1:23" ht="21" customHeight="1">
      <c r="A70" s="159"/>
      <c r="B70" s="200">
        <v>1</v>
      </c>
      <c r="C70" s="160" t="s">
        <v>74</v>
      </c>
      <c r="D70" s="193"/>
      <c r="E70" s="160"/>
      <c r="F70" s="160"/>
      <c r="G70" s="194"/>
      <c r="H70" s="201" t="s">
        <v>11</v>
      </c>
      <c r="I70" s="202">
        <v>4</v>
      </c>
      <c r="J70" s="203"/>
      <c r="K70" s="204"/>
      <c r="L70" s="180"/>
      <c r="M70" s="204"/>
      <c r="N70" s="204"/>
    </row>
    <row r="71" spans="1:23" ht="21" customHeight="1">
      <c r="A71" s="159"/>
      <c r="B71" s="200">
        <v>2</v>
      </c>
      <c r="C71" s="160" t="s">
        <v>75</v>
      </c>
      <c r="D71" s="193"/>
      <c r="E71" s="160"/>
      <c r="F71" s="160"/>
      <c r="G71" s="194"/>
      <c r="H71" s="201" t="s">
        <v>11</v>
      </c>
      <c r="I71" s="202">
        <v>2</v>
      </c>
      <c r="J71" s="203"/>
      <c r="K71" s="204"/>
      <c r="L71" s="180"/>
      <c r="M71" s="204"/>
      <c r="N71" s="204"/>
    </row>
    <row r="72" spans="1:23" ht="21" customHeight="1">
      <c r="A72" s="159"/>
      <c r="B72" s="200">
        <v>3</v>
      </c>
      <c r="C72" s="160" t="s">
        <v>76</v>
      </c>
      <c r="D72" s="193"/>
      <c r="E72" s="160"/>
      <c r="F72" s="160"/>
      <c r="G72" s="194"/>
      <c r="H72" s="201" t="s">
        <v>11</v>
      </c>
      <c r="I72" s="202">
        <v>4</v>
      </c>
      <c r="J72" s="203"/>
      <c r="K72" s="204"/>
      <c r="L72" s="180"/>
      <c r="M72" s="204"/>
      <c r="N72" s="204"/>
    </row>
    <row r="73" spans="1:23" ht="21" customHeight="1">
      <c r="A73" s="159"/>
      <c r="B73" s="200">
        <v>4</v>
      </c>
      <c r="C73" s="160" t="s">
        <v>77</v>
      </c>
      <c r="D73" s="193"/>
      <c r="E73" s="160"/>
      <c r="F73" s="160"/>
      <c r="G73" s="194"/>
      <c r="H73" s="201" t="s">
        <v>11</v>
      </c>
      <c r="I73" s="202">
        <v>2</v>
      </c>
      <c r="J73" s="203"/>
      <c r="K73" s="204"/>
      <c r="L73" s="180"/>
      <c r="M73" s="204"/>
      <c r="N73" s="204"/>
    </row>
    <row r="74" spans="1:23" ht="21" customHeight="1">
      <c r="A74" s="159"/>
      <c r="B74" s="200">
        <v>5</v>
      </c>
      <c r="C74" s="160" t="s">
        <v>78</v>
      </c>
      <c r="D74" s="193"/>
      <c r="E74" s="160"/>
      <c r="F74" s="160"/>
      <c r="G74" s="194"/>
      <c r="H74" s="201" t="s">
        <v>11</v>
      </c>
      <c r="I74" s="202">
        <v>4</v>
      </c>
      <c r="J74" s="203"/>
      <c r="K74" s="204"/>
      <c r="L74" s="180"/>
      <c r="M74" s="204"/>
      <c r="N74" s="204"/>
    </row>
    <row r="75" spans="1:23" ht="21" customHeight="1">
      <c r="A75" s="159"/>
      <c r="B75" s="200">
        <v>6</v>
      </c>
      <c r="C75" s="160" t="s">
        <v>79</v>
      </c>
      <c r="D75" s="193"/>
      <c r="E75" s="160"/>
      <c r="F75" s="160"/>
      <c r="G75" s="194"/>
      <c r="H75" s="201" t="s">
        <v>11</v>
      </c>
      <c r="I75" s="202">
        <v>1</v>
      </c>
      <c r="J75" s="203"/>
      <c r="K75" s="204"/>
      <c r="L75" s="180"/>
      <c r="M75" s="204"/>
      <c r="N75" s="204"/>
    </row>
    <row r="76" spans="1:23" ht="21" customHeight="1">
      <c r="A76" s="159"/>
      <c r="B76" s="200">
        <v>7</v>
      </c>
      <c r="C76" s="160" t="s">
        <v>68</v>
      </c>
      <c r="D76" s="193"/>
      <c r="E76" s="160"/>
      <c r="F76" s="160"/>
      <c r="G76" s="194"/>
      <c r="H76" s="201" t="s">
        <v>11</v>
      </c>
      <c r="I76" s="202">
        <v>7</v>
      </c>
      <c r="J76" s="203"/>
      <c r="K76" s="204"/>
      <c r="L76" s="180"/>
      <c r="M76" s="204"/>
      <c r="N76" s="204"/>
    </row>
    <row r="77" spans="1:23" ht="19.5" customHeight="1">
      <c r="A77" s="160"/>
      <c r="B77" s="160"/>
      <c r="C77" s="164" t="s">
        <v>31</v>
      </c>
      <c r="D77" s="193">
        <v>3699200</v>
      </c>
      <c r="E77" s="160"/>
      <c r="F77" s="160"/>
      <c r="G77" s="194"/>
      <c r="H77" s="167"/>
      <c r="I77" s="167"/>
      <c r="J77" s="168"/>
      <c r="K77" s="197"/>
      <c r="L77" s="180"/>
      <c r="M77" s="199">
        <v>0</v>
      </c>
      <c r="N77" s="199">
        <f>SUM(N70:N76)</f>
        <v>0</v>
      </c>
    </row>
    <row r="78" spans="1:23" ht="19.5" customHeight="1">
      <c r="A78" s="160"/>
      <c r="B78" s="160"/>
      <c r="C78" s="205" t="s">
        <v>106</v>
      </c>
      <c r="D78" s="193">
        <f>D77+D67+D27</f>
        <v>42900000</v>
      </c>
      <c r="E78" s="160"/>
      <c r="F78" s="160"/>
      <c r="G78" s="194"/>
      <c r="H78" s="167"/>
      <c r="I78" s="167"/>
      <c r="J78" s="168"/>
      <c r="K78" s="206" t="s">
        <v>107</v>
      </c>
      <c r="L78" s="180"/>
      <c r="M78" s="207">
        <f>SUM(M77,M67,M27)</f>
        <v>0</v>
      </c>
      <c r="N78" s="208"/>
    </row>
    <row r="79" spans="1:23" ht="21" customHeight="1">
      <c r="A79" s="160"/>
      <c r="B79" s="160"/>
      <c r="C79" s="160"/>
      <c r="D79" s="160"/>
      <c r="E79" s="160"/>
      <c r="F79" s="160"/>
      <c r="G79" s="194"/>
      <c r="H79" s="167"/>
      <c r="I79" s="167"/>
      <c r="J79" s="168"/>
      <c r="K79" s="197"/>
      <c r="L79" s="206" t="s">
        <v>108</v>
      </c>
      <c r="M79" s="197"/>
      <c r="N79" s="207">
        <f>SUM(N77,N67,N27)</f>
        <v>0</v>
      </c>
    </row>
    <row r="80" spans="1:23" s="5" customFormat="1">
      <c r="A80" s="94" t="s">
        <v>12</v>
      </c>
      <c r="B80" s="211" t="s">
        <v>94</v>
      </c>
      <c r="C80" s="211"/>
      <c r="D80" s="40"/>
      <c r="E80" s="37"/>
      <c r="F80" s="37"/>
      <c r="G80" s="37"/>
      <c r="H80" s="37"/>
      <c r="I80" s="108"/>
      <c r="J80" s="37"/>
      <c r="K80" s="37"/>
      <c r="L80" s="39"/>
      <c r="M80" s="37"/>
      <c r="N80" s="41"/>
      <c r="O80" s="40"/>
      <c r="P80" s="44"/>
      <c r="Q80" s="45"/>
      <c r="R80" s="44"/>
      <c r="S80" s="44"/>
      <c r="T80" s="44"/>
      <c r="U80" s="46"/>
      <c r="W80" s="46"/>
    </row>
    <row r="81" spans="1:23" s="5" customFormat="1">
      <c r="A81" s="100"/>
      <c r="B81" s="73"/>
      <c r="C81" s="73"/>
      <c r="D81" s="37"/>
      <c r="E81" s="37"/>
      <c r="F81" s="37"/>
      <c r="G81" s="37"/>
      <c r="H81" s="37"/>
      <c r="I81" s="37"/>
      <c r="J81" s="37"/>
      <c r="K81" s="37"/>
      <c r="L81" s="39"/>
      <c r="M81" s="37"/>
      <c r="N81" s="41"/>
      <c r="O81" s="74"/>
      <c r="P81" s="47"/>
      <c r="Q81" s="43"/>
      <c r="R81" s="47"/>
      <c r="S81" s="47"/>
      <c r="T81" s="47"/>
      <c r="U81" s="46"/>
      <c r="W81" s="46"/>
    </row>
    <row r="82" spans="1:23" ht="36" customHeight="1">
      <c r="A82" s="94" t="s">
        <v>12</v>
      </c>
      <c r="B82" s="209" t="s">
        <v>13</v>
      </c>
      <c r="C82" s="209"/>
      <c r="D82" s="209"/>
      <c r="E82" s="209"/>
      <c r="F82" s="209"/>
      <c r="G82" s="209"/>
      <c r="H82" s="37"/>
      <c r="I82" s="37"/>
      <c r="J82" s="37"/>
      <c r="K82" s="40"/>
      <c r="L82" s="39"/>
      <c r="M82" s="37"/>
      <c r="N82" s="41"/>
      <c r="O82" s="75"/>
      <c r="P82" s="42"/>
      <c r="Q82" s="9"/>
      <c r="R82" s="42"/>
      <c r="S82" s="42"/>
      <c r="T82" s="42"/>
      <c r="U82" s="29"/>
      <c r="W82" s="29"/>
    </row>
  </sheetData>
  <mergeCells count="20">
    <mergeCell ref="C3:O3"/>
    <mergeCell ref="A7:O7"/>
    <mergeCell ref="A8:A10"/>
    <mergeCell ref="B8:B10"/>
    <mergeCell ref="C8:C10"/>
    <mergeCell ref="D8:D10"/>
    <mergeCell ref="E8:H8"/>
    <mergeCell ref="I8:I10"/>
    <mergeCell ref="J8:O8"/>
    <mergeCell ref="E9:E10"/>
    <mergeCell ref="F9:H9"/>
    <mergeCell ref="J9:K9"/>
    <mergeCell ref="L9:L10"/>
    <mergeCell ref="M9:N9"/>
    <mergeCell ref="O9:O10"/>
    <mergeCell ref="B82:G82"/>
    <mergeCell ref="A29:B29"/>
    <mergeCell ref="A69:B69"/>
    <mergeCell ref="B80:C80"/>
    <mergeCell ref="A13:B13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66" orientation="landscape" r:id="rId1"/>
  <rowBreaks count="2" manualBreakCount="2">
    <brk id="27" max="16383" man="1"/>
    <brk id="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R82"/>
  <sheetViews>
    <sheetView view="pageBreakPreview" zoomScaleSheetLayoutView="100" workbookViewId="0">
      <selection activeCell="C3" sqref="C3:L3"/>
    </sheetView>
  </sheetViews>
  <sheetFormatPr defaultRowHeight="21"/>
  <cols>
    <col min="1" max="1" width="5.33203125" style="96" customWidth="1"/>
    <col min="2" max="2" width="10" customWidth="1"/>
    <col min="3" max="3" width="62.88671875" customWidth="1"/>
    <col min="4" max="4" width="16.6640625" customWidth="1"/>
    <col min="5" max="5" width="8.5546875" customWidth="1"/>
    <col min="6" max="6" width="8.6640625" style="7" customWidth="1"/>
    <col min="7" max="7" width="9.109375" customWidth="1"/>
    <col min="9" max="9" width="12" customWidth="1"/>
    <col min="10" max="10" width="13.6640625" customWidth="1"/>
    <col min="11" max="11" width="14.109375" style="6" customWidth="1"/>
    <col min="12" max="12" width="14" customWidth="1"/>
  </cols>
  <sheetData>
    <row r="1" spans="1:17">
      <c r="A1" s="128"/>
      <c r="B1" s="129" t="s">
        <v>100</v>
      </c>
      <c r="C1" s="130"/>
      <c r="D1" s="131"/>
      <c r="E1" s="130"/>
      <c r="F1" s="132"/>
      <c r="G1" s="130"/>
      <c r="H1" s="133"/>
      <c r="I1" s="130"/>
      <c r="J1" s="130"/>
      <c r="K1"/>
    </row>
    <row r="2" spans="1:17" ht="23.4">
      <c r="B2" s="17"/>
      <c r="C2" s="18" t="s">
        <v>14</v>
      </c>
      <c r="D2" s="19"/>
      <c r="F2" s="2"/>
      <c r="G2" s="20"/>
      <c r="H2" s="2"/>
      <c r="J2" s="3"/>
      <c r="K2"/>
      <c r="L2" s="4"/>
    </row>
    <row r="3" spans="1:17" s="7" customFormat="1" ht="48" customHeight="1">
      <c r="A3" s="22"/>
      <c r="B3" s="21"/>
      <c r="C3" s="213" t="s">
        <v>111</v>
      </c>
      <c r="D3" s="213"/>
      <c r="E3" s="213"/>
      <c r="F3" s="213"/>
      <c r="G3" s="213"/>
      <c r="H3" s="213"/>
      <c r="I3" s="213"/>
      <c r="J3" s="213"/>
      <c r="K3" s="213"/>
      <c r="L3" s="213"/>
      <c r="M3" s="21"/>
      <c r="N3" s="21"/>
      <c r="O3" s="21"/>
    </row>
    <row r="4" spans="1:17" ht="33.75" customHeight="1">
      <c r="B4" s="1"/>
      <c r="C4" s="23" t="s">
        <v>101</v>
      </c>
      <c r="D4" s="19"/>
      <c r="F4" s="2"/>
      <c r="G4" s="20"/>
      <c r="H4" s="2"/>
      <c r="J4" s="3"/>
      <c r="K4"/>
      <c r="L4" s="4"/>
    </row>
    <row r="5" spans="1:17" ht="22.8">
      <c r="A5" s="97" t="s">
        <v>91</v>
      </c>
      <c r="B5" s="24"/>
      <c r="C5" s="25" t="s">
        <v>92</v>
      </c>
      <c r="D5" s="26"/>
      <c r="E5" s="24"/>
      <c r="F5" s="24"/>
      <c r="G5" s="24"/>
      <c r="H5" s="24"/>
      <c r="I5" s="24"/>
      <c r="J5" s="24"/>
      <c r="K5" s="24"/>
      <c r="L5" s="24"/>
    </row>
    <row r="6" spans="1:17" ht="18" customHeight="1">
      <c r="A6" s="98"/>
      <c r="B6" s="27"/>
      <c r="C6" s="27"/>
      <c r="D6" s="27"/>
      <c r="E6" s="27"/>
      <c r="F6" s="27"/>
      <c r="G6" s="27"/>
      <c r="H6" s="27"/>
      <c r="I6" s="27"/>
      <c r="J6" s="27"/>
      <c r="K6" s="8"/>
      <c r="L6" s="8"/>
    </row>
    <row r="7" spans="1:17" ht="4.5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</row>
    <row r="8" spans="1:17" ht="21.75" customHeight="1">
      <c r="A8" s="215" t="s">
        <v>0</v>
      </c>
      <c r="B8" s="216" t="s">
        <v>1</v>
      </c>
      <c r="C8" s="217" t="s">
        <v>2</v>
      </c>
      <c r="D8" s="219" t="s">
        <v>3</v>
      </c>
      <c r="E8" s="219"/>
      <c r="F8" s="219"/>
      <c r="G8" s="219"/>
      <c r="H8" s="220" t="s">
        <v>93</v>
      </c>
      <c r="I8" s="225" t="s">
        <v>3</v>
      </c>
      <c r="J8" s="225"/>
      <c r="K8" s="225"/>
      <c r="L8" s="225"/>
    </row>
    <row r="9" spans="1:17" ht="15.75" customHeight="1">
      <c r="A9" s="215"/>
      <c r="B9" s="216"/>
      <c r="C9" s="217"/>
      <c r="D9" s="221" t="s">
        <v>4</v>
      </c>
      <c r="E9" s="221" t="s">
        <v>5</v>
      </c>
      <c r="F9" s="221"/>
      <c r="G9" s="221"/>
      <c r="H9" s="220"/>
      <c r="I9" s="226" t="s">
        <v>102</v>
      </c>
      <c r="J9" s="227"/>
      <c r="K9" s="226" t="s">
        <v>103</v>
      </c>
      <c r="L9" s="227"/>
    </row>
    <row r="10" spans="1:17" ht="48.75" customHeight="1">
      <c r="A10" s="215"/>
      <c r="B10" s="216"/>
      <c r="C10" s="217"/>
      <c r="D10" s="221"/>
      <c r="E10" s="141" t="s">
        <v>6</v>
      </c>
      <c r="F10" s="31" t="s">
        <v>7</v>
      </c>
      <c r="G10" s="105" t="s">
        <v>8</v>
      </c>
      <c r="H10" s="220"/>
      <c r="I10" s="134" t="s">
        <v>20</v>
      </c>
      <c r="J10" s="134" t="s">
        <v>21</v>
      </c>
      <c r="K10" s="135" t="s">
        <v>22</v>
      </c>
      <c r="L10" s="135" t="s">
        <v>23</v>
      </c>
    </row>
    <row r="11" spans="1:17" s="101" customFormat="1" ht="14.4">
      <c r="A11" s="102">
        <v>1</v>
      </c>
      <c r="B11" s="102">
        <v>2</v>
      </c>
      <c r="C11" s="103">
        <v>3</v>
      </c>
      <c r="D11" s="103">
        <v>5</v>
      </c>
      <c r="E11" s="102">
        <v>6</v>
      </c>
      <c r="F11" s="102">
        <v>7</v>
      </c>
      <c r="G11" s="102">
        <v>8</v>
      </c>
      <c r="H11" s="102">
        <v>9</v>
      </c>
      <c r="I11" s="102">
        <v>10</v>
      </c>
      <c r="J11" s="102">
        <v>11</v>
      </c>
      <c r="K11" s="102" t="s">
        <v>104</v>
      </c>
      <c r="L11" s="102" t="s">
        <v>105</v>
      </c>
    </row>
    <row r="12" spans="1:17" ht="37.5" customHeight="1">
      <c r="A12" s="99">
        <v>1</v>
      </c>
      <c r="B12" s="94" t="s">
        <v>12</v>
      </c>
      <c r="C12" s="109" t="s">
        <v>26</v>
      </c>
      <c r="D12" s="50"/>
      <c r="E12" s="51"/>
      <c r="F12" s="52"/>
      <c r="G12" s="53"/>
      <c r="H12" s="41"/>
      <c r="I12" s="76"/>
      <c r="J12" s="76"/>
      <c r="K12" s="77"/>
      <c r="L12" s="78"/>
      <c r="Q12" s="140"/>
    </row>
    <row r="13" spans="1:17" ht="20.25" customHeight="1">
      <c r="A13" s="212" t="s">
        <v>9</v>
      </c>
      <c r="B13" s="212"/>
      <c r="C13" s="55" t="s">
        <v>10</v>
      </c>
      <c r="D13" s="56"/>
      <c r="E13" s="57"/>
      <c r="F13" s="58"/>
      <c r="G13" s="59"/>
      <c r="H13" s="106"/>
      <c r="I13" s="79"/>
      <c r="J13" s="79"/>
      <c r="K13" s="80"/>
      <c r="L13" s="81"/>
    </row>
    <row r="14" spans="1:17" ht="31.2">
      <c r="A14" s="159"/>
      <c r="B14" s="142">
        <v>1</v>
      </c>
      <c r="C14" s="143" t="s">
        <v>27</v>
      </c>
      <c r="D14" s="145"/>
      <c r="E14" s="146" t="s">
        <v>69</v>
      </c>
      <c r="F14" s="147">
        <v>12</v>
      </c>
      <c r="G14" s="146" t="s">
        <v>11</v>
      </c>
      <c r="H14" s="172">
        <v>102</v>
      </c>
      <c r="I14" s="82"/>
      <c r="J14" s="79"/>
      <c r="K14" s="83"/>
      <c r="L14" s="84"/>
    </row>
    <row r="15" spans="1:17" ht="31.2">
      <c r="A15" s="160"/>
      <c r="B15" s="142">
        <v>2</v>
      </c>
      <c r="C15" s="143" t="s">
        <v>28</v>
      </c>
      <c r="D15" s="145"/>
      <c r="E15" s="146" t="s">
        <v>69</v>
      </c>
      <c r="F15" s="147">
        <v>12</v>
      </c>
      <c r="G15" s="146" t="s">
        <v>11</v>
      </c>
      <c r="H15" s="172">
        <v>48</v>
      </c>
      <c r="I15" s="82"/>
      <c r="J15" s="79"/>
      <c r="K15" s="83"/>
      <c r="L15" s="84"/>
    </row>
    <row r="16" spans="1:17" ht="31.2">
      <c r="A16" s="160"/>
      <c r="B16" s="142">
        <v>3</v>
      </c>
      <c r="C16" s="143" t="s">
        <v>29</v>
      </c>
      <c r="D16" s="154"/>
      <c r="E16" s="146" t="s">
        <v>69</v>
      </c>
      <c r="F16" s="155">
        <v>12</v>
      </c>
      <c r="G16" s="146" t="s">
        <v>11</v>
      </c>
      <c r="H16" s="172">
        <v>48</v>
      </c>
      <c r="I16" s="82"/>
      <c r="J16" s="79"/>
      <c r="K16" s="85"/>
      <c r="L16" s="84"/>
    </row>
    <row r="17" spans="1:12" ht="46.8">
      <c r="A17" s="160"/>
      <c r="B17" s="142">
        <v>4</v>
      </c>
      <c r="C17" s="143" t="s">
        <v>80</v>
      </c>
      <c r="D17" s="145"/>
      <c r="E17" s="146" t="s">
        <v>69</v>
      </c>
      <c r="F17" s="156" t="s">
        <v>70</v>
      </c>
      <c r="G17" s="146" t="s">
        <v>11</v>
      </c>
      <c r="H17" s="157">
        <v>96</v>
      </c>
      <c r="I17" s="75"/>
      <c r="J17" s="79"/>
      <c r="K17" s="83"/>
      <c r="L17" s="84"/>
    </row>
    <row r="18" spans="1:12" ht="46.8">
      <c r="A18" s="160"/>
      <c r="B18" s="142">
        <v>5</v>
      </c>
      <c r="C18" s="143" t="s">
        <v>81</v>
      </c>
      <c r="D18" s="154"/>
      <c r="E18" s="146" t="s">
        <v>69</v>
      </c>
      <c r="F18" s="155" t="s">
        <v>70</v>
      </c>
      <c r="G18" s="146" t="s">
        <v>11</v>
      </c>
      <c r="H18" s="157">
        <v>120</v>
      </c>
      <c r="I18" s="75"/>
      <c r="J18" s="79"/>
      <c r="K18" s="85"/>
      <c r="L18" s="84"/>
    </row>
    <row r="19" spans="1:12" ht="46.8">
      <c r="A19" s="160"/>
      <c r="B19" s="142">
        <v>6</v>
      </c>
      <c r="C19" s="143" t="s">
        <v>82</v>
      </c>
      <c r="D19" s="154"/>
      <c r="E19" s="146" t="s">
        <v>69</v>
      </c>
      <c r="F19" s="155" t="s">
        <v>70</v>
      </c>
      <c r="G19" s="146" t="s">
        <v>11</v>
      </c>
      <c r="H19" s="157">
        <v>46</v>
      </c>
      <c r="I19" s="75"/>
      <c r="J19" s="79"/>
      <c r="K19" s="85"/>
      <c r="L19" s="84"/>
    </row>
    <row r="20" spans="1:12" ht="46.8">
      <c r="A20" s="160"/>
      <c r="B20" s="142">
        <v>7</v>
      </c>
      <c r="C20" s="143" t="s">
        <v>83</v>
      </c>
      <c r="D20" s="154"/>
      <c r="E20" s="146" t="s">
        <v>69</v>
      </c>
      <c r="F20" s="155" t="s">
        <v>70</v>
      </c>
      <c r="G20" s="146" t="s">
        <v>11</v>
      </c>
      <c r="H20" s="157">
        <v>24</v>
      </c>
      <c r="I20" s="75"/>
      <c r="J20" s="79"/>
      <c r="K20" s="85"/>
      <c r="L20" s="84"/>
    </row>
    <row r="21" spans="1:12" ht="46.8">
      <c r="A21" s="160"/>
      <c r="B21" s="142">
        <v>8</v>
      </c>
      <c r="C21" s="143" t="s">
        <v>84</v>
      </c>
      <c r="D21" s="154"/>
      <c r="E21" s="146" t="s">
        <v>69</v>
      </c>
      <c r="F21" s="155" t="s">
        <v>70</v>
      </c>
      <c r="G21" s="146" t="s">
        <v>11</v>
      </c>
      <c r="H21" s="157">
        <v>12</v>
      </c>
      <c r="I21" s="75"/>
      <c r="J21" s="79"/>
      <c r="K21" s="85"/>
      <c r="L21" s="84"/>
    </row>
    <row r="22" spans="1:12" ht="46.8">
      <c r="A22" s="160"/>
      <c r="B22" s="142">
        <v>9</v>
      </c>
      <c r="C22" s="143" t="s">
        <v>30</v>
      </c>
      <c r="D22" s="154"/>
      <c r="E22" s="146" t="s">
        <v>69</v>
      </c>
      <c r="F22" s="155" t="s">
        <v>70</v>
      </c>
      <c r="G22" s="146" t="s">
        <v>11</v>
      </c>
      <c r="H22" s="157">
        <v>120</v>
      </c>
      <c r="I22" s="75"/>
      <c r="J22" s="86"/>
      <c r="K22" s="85"/>
      <c r="L22" s="84"/>
    </row>
    <row r="23" spans="1:12" ht="31.2">
      <c r="A23" s="161"/>
      <c r="B23" s="142">
        <v>10</v>
      </c>
      <c r="C23" s="143" t="s">
        <v>85</v>
      </c>
      <c r="D23" s="154"/>
      <c r="E23" s="146" t="s">
        <v>69</v>
      </c>
      <c r="F23" s="155" t="s">
        <v>70</v>
      </c>
      <c r="G23" s="146" t="s">
        <v>11</v>
      </c>
      <c r="H23" s="157">
        <v>24</v>
      </c>
      <c r="I23" s="75"/>
      <c r="J23" s="86"/>
      <c r="K23" s="85"/>
      <c r="L23" s="84"/>
    </row>
    <row r="24" spans="1:12" ht="31.2">
      <c r="A24" s="161"/>
      <c r="B24" s="142">
        <v>11</v>
      </c>
      <c r="C24" s="143" t="s">
        <v>86</v>
      </c>
      <c r="D24" s="154"/>
      <c r="E24" s="146" t="s">
        <v>69</v>
      </c>
      <c r="F24" s="155" t="s">
        <v>70</v>
      </c>
      <c r="G24" s="146" t="s">
        <v>11</v>
      </c>
      <c r="H24" s="157">
        <v>24</v>
      </c>
      <c r="I24" s="75"/>
      <c r="J24" s="86"/>
      <c r="K24" s="85"/>
      <c r="L24" s="84"/>
    </row>
    <row r="25" spans="1:12" ht="31.2">
      <c r="A25" s="161"/>
      <c r="B25" s="142">
        <v>12</v>
      </c>
      <c r="C25" s="143" t="s">
        <v>87</v>
      </c>
      <c r="D25" s="154"/>
      <c r="E25" s="146" t="s">
        <v>69</v>
      </c>
      <c r="F25" s="155" t="s">
        <v>70</v>
      </c>
      <c r="G25" s="146" t="s">
        <v>11</v>
      </c>
      <c r="H25" s="157">
        <v>24</v>
      </c>
      <c r="I25" s="75"/>
      <c r="J25" s="86"/>
      <c r="K25" s="85"/>
      <c r="L25" s="84"/>
    </row>
    <row r="26" spans="1:12" ht="31.2">
      <c r="A26" s="161"/>
      <c r="B26" s="142">
        <v>13</v>
      </c>
      <c r="C26" s="143" t="s">
        <v>88</v>
      </c>
      <c r="D26" s="154"/>
      <c r="E26" s="146" t="s">
        <v>69</v>
      </c>
      <c r="F26" s="155" t="s">
        <v>70</v>
      </c>
      <c r="G26" s="146" t="s">
        <v>11</v>
      </c>
      <c r="H26" s="157">
        <v>24</v>
      </c>
      <c r="I26" s="75"/>
      <c r="J26" s="86"/>
      <c r="K26" s="85"/>
      <c r="L26" s="84"/>
    </row>
    <row r="27" spans="1:12" ht="20.25" customHeight="1">
      <c r="A27" s="162"/>
      <c r="B27" s="163"/>
      <c r="C27" s="164" t="s">
        <v>31</v>
      </c>
      <c r="D27" s="154"/>
      <c r="E27" s="146"/>
      <c r="F27" s="165"/>
      <c r="G27" s="166"/>
      <c r="H27" s="167"/>
      <c r="I27" s="87"/>
      <c r="J27" s="88"/>
      <c r="K27" s="136"/>
      <c r="L27" s="66"/>
    </row>
    <row r="28" spans="1:12" ht="28.5" customHeight="1">
      <c r="A28" s="99">
        <v>2</v>
      </c>
      <c r="B28" s="94" t="s">
        <v>12</v>
      </c>
      <c r="C28" s="110" t="s">
        <v>32</v>
      </c>
      <c r="D28" s="56"/>
      <c r="E28" s="57"/>
      <c r="F28" s="58"/>
      <c r="G28" s="64"/>
      <c r="H28" s="107"/>
      <c r="I28" s="89"/>
      <c r="J28" s="79"/>
      <c r="K28" s="80"/>
      <c r="L28" s="81"/>
    </row>
    <row r="29" spans="1:12" ht="18" customHeight="1">
      <c r="A29" s="210" t="s">
        <v>9</v>
      </c>
      <c r="B29" s="210"/>
      <c r="C29" s="67" t="s">
        <v>10</v>
      </c>
      <c r="D29" s="61"/>
      <c r="E29" s="68"/>
      <c r="F29" s="63"/>
      <c r="G29" s="64"/>
      <c r="H29" s="106"/>
      <c r="I29" s="87"/>
      <c r="J29" s="88"/>
      <c r="K29" s="85"/>
      <c r="L29" s="88"/>
    </row>
    <row r="30" spans="1:12" ht="46.8">
      <c r="A30" s="159"/>
      <c r="B30" s="173">
        <v>1</v>
      </c>
      <c r="C30" s="174" t="s">
        <v>33</v>
      </c>
      <c r="D30" s="145"/>
      <c r="E30" s="146" t="s">
        <v>69</v>
      </c>
      <c r="F30" s="147">
        <v>3</v>
      </c>
      <c r="G30" s="176" t="s">
        <v>11</v>
      </c>
      <c r="H30" s="177">
        <v>3</v>
      </c>
      <c r="I30" s="79"/>
      <c r="J30" s="91"/>
      <c r="K30" s="92"/>
      <c r="L30" s="84"/>
    </row>
    <row r="31" spans="1:12" ht="46.8">
      <c r="A31" s="159"/>
      <c r="B31" s="173">
        <f>B30+1</f>
        <v>2</v>
      </c>
      <c r="C31" s="174" t="s">
        <v>34</v>
      </c>
      <c r="D31" s="181"/>
      <c r="E31" s="146" t="s">
        <v>69</v>
      </c>
      <c r="F31" s="165"/>
      <c r="G31" s="176" t="s">
        <v>11</v>
      </c>
      <c r="H31" s="177">
        <v>18</v>
      </c>
      <c r="I31" s="79"/>
      <c r="J31" s="91"/>
      <c r="K31" s="92"/>
      <c r="L31" s="84"/>
    </row>
    <row r="32" spans="1:12" ht="46.8">
      <c r="A32" s="182"/>
      <c r="B32" s="173">
        <f t="shared" ref="B32:B66" si="0">B31+1</f>
        <v>3</v>
      </c>
      <c r="C32" s="174" t="s">
        <v>35</v>
      </c>
      <c r="D32" s="173"/>
      <c r="E32" s="146" t="s">
        <v>69</v>
      </c>
      <c r="F32" s="184"/>
      <c r="G32" s="176" t="s">
        <v>11</v>
      </c>
      <c r="H32" s="177">
        <v>10</v>
      </c>
      <c r="I32" s="79"/>
      <c r="J32" s="91"/>
      <c r="K32" s="92"/>
      <c r="L32" s="84"/>
    </row>
    <row r="33" spans="1:12" ht="46.8">
      <c r="A33" s="182">
        <v>3</v>
      </c>
      <c r="B33" s="173">
        <f t="shared" si="0"/>
        <v>4</v>
      </c>
      <c r="C33" s="174" t="s">
        <v>36</v>
      </c>
      <c r="D33" s="185"/>
      <c r="E33" s="146" t="s">
        <v>69</v>
      </c>
      <c r="F33" s="186"/>
      <c r="G33" s="176" t="s">
        <v>11</v>
      </c>
      <c r="H33" s="177">
        <f>84+48</f>
        <v>132</v>
      </c>
      <c r="I33" s="79"/>
      <c r="J33" s="91"/>
      <c r="K33" s="92"/>
      <c r="L33" s="84"/>
    </row>
    <row r="34" spans="1:12" ht="46.8">
      <c r="A34" s="182"/>
      <c r="B34" s="173">
        <f t="shared" si="0"/>
        <v>5</v>
      </c>
      <c r="C34" s="174" t="s">
        <v>37</v>
      </c>
      <c r="D34" s="185"/>
      <c r="E34" s="146" t="s">
        <v>69</v>
      </c>
      <c r="F34" s="186"/>
      <c r="G34" s="176" t="s">
        <v>11</v>
      </c>
      <c r="H34" s="177">
        <v>10</v>
      </c>
      <c r="I34" s="79"/>
      <c r="J34" s="91"/>
      <c r="K34" s="92"/>
      <c r="L34" s="84"/>
    </row>
    <row r="35" spans="1:12" ht="46.8">
      <c r="A35" s="182">
        <v>2</v>
      </c>
      <c r="B35" s="173">
        <f t="shared" si="0"/>
        <v>6</v>
      </c>
      <c r="C35" s="174" t="s">
        <v>38</v>
      </c>
      <c r="D35" s="188"/>
      <c r="E35" s="146" t="s">
        <v>69</v>
      </c>
      <c r="F35" s="189"/>
      <c r="G35" s="176" t="s">
        <v>11</v>
      </c>
      <c r="H35" s="177">
        <f>84+48</f>
        <v>132</v>
      </c>
      <c r="I35" s="79"/>
      <c r="J35" s="91"/>
      <c r="K35" s="92"/>
      <c r="L35" s="84"/>
    </row>
    <row r="36" spans="1:12" ht="46.8">
      <c r="A36" s="182"/>
      <c r="B36" s="173">
        <f t="shared" si="0"/>
        <v>7</v>
      </c>
      <c r="C36" s="174" t="s">
        <v>39</v>
      </c>
      <c r="D36" s="188"/>
      <c r="E36" s="146" t="s">
        <v>69</v>
      </c>
      <c r="F36" s="189"/>
      <c r="G36" s="176" t="s">
        <v>11</v>
      </c>
      <c r="H36" s="177">
        <v>15</v>
      </c>
      <c r="I36" s="79"/>
      <c r="J36" s="91"/>
      <c r="K36" s="92"/>
      <c r="L36" s="84"/>
    </row>
    <row r="37" spans="1:12" ht="46.8">
      <c r="A37" s="182">
        <v>1</v>
      </c>
      <c r="B37" s="173">
        <f t="shared" si="0"/>
        <v>8</v>
      </c>
      <c r="C37" s="174" t="s">
        <v>40</v>
      </c>
      <c r="D37" s="191"/>
      <c r="E37" s="146" t="s">
        <v>69</v>
      </c>
      <c r="F37" s="192"/>
      <c r="G37" s="176" t="s">
        <v>11</v>
      </c>
      <c r="H37" s="177">
        <f>144+102</f>
        <v>246</v>
      </c>
      <c r="I37" s="79"/>
      <c r="J37" s="91"/>
      <c r="K37" s="92"/>
      <c r="L37" s="84"/>
    </row>
    <row r="38" spans="1:12" ht="31.2">
      <c r="A38" s="159"/>
      <c r="B38" s="173">
        <f t="shared" si="0"/>
        <v>9</v>
      </c>
      <c r="C38" s="174" t="s">
        <v>41</v>
      </c>
      <c r="D38" s="145"/>
      <c r="E38" s="146" t="s">
        <v>69</v>
      </c>
      <c r="F38" s="147"/>
      <c r="G38" s="176" t="s">
        <v>11</v>
      </c>
      <c r="H38" s="177">
        <v>240</v>
      </c>
      <c r="I38" s="79"/>
      <c r="J38" s="91"/>
      <c r="K38" s="92"/>
      <c r="L38" s="84"/>
    </row>
    <row r="39" spans="1:12" ht="31.2">
      <c r="A39" s="159"/>
      <c r="B39" s="173">
        <f t="shared" si="0"/>
        <v>10</v>
      </c>
      <c r="C39" s="174" t="s">
        <v>42</v>
      </c>
      <c r="D39" s="160"/>
      <c r="E39" s="146" t="s">
        <v>69</v>
      </c>
      <c r="F39" s="194"/>
      <c r="G39" s="176" t="s">
        <v>11</v>
      </c>
      <c r="H39" s="177">
        <v>54</v>
      </c>
      <c r="I39" s="79"/>
      <c r="J39" s="91"/>
      <c r="K39" s="92"/>
      <c r="L39" s="84"/>
    </row>
    <row r="40" spans="1:12" ht="62.4">
      <c r="A40" s="159"/>
      <c r="B40" s="173">
        <f t="shared" si="0"/>
        <v>11</v>
      </c>
      <c r="C40" s="174" t="s">
        <v>43</v>
      </c>
      <c r="D40" s="160"/>
      <c r="E40" s="146" t="s">
        <v>69</v>
      </c>
      <c r="F40" s="194"/>
      <c r="G40" s="176" t="s">
        <v>11</v>
      </c>
      <c r="H40" s="177">
        <v>3</v>
      </c>
      <c r="I40" s="79"/>
      <c r="J40" s="91"/>
      <c r="K40" s="92"/>
      <c r="L40" s="84"/>
    </row>
    <row r="41" spans="1:12" ht="46.8">
      <c r="A41" s="159"/>
      <c r="B41" s="173">
        <f t="shared" si="0"/>
        <v>12</v>
      </c>
      <c r="C41" s="174" t="s">
        <v>44</v>
      </c>
      <c r="D41" s="160"/>
      <c r="E41" s="146" t="s">
        <v>69</v>
      </c>
      <c r="F41" s="194"/>
      <c r="G41" s="176" t="s">
        <v>11</v>
      </c>
      <c r="H41" s="177">
        <v>36</v>
      </c>
      <c r="I41" s="79"/>
      <c r="J41" s="91"/>
      <c r="K41" s="92"/>
      <c r="L41" s="84"/>
    </row>
    <row r="42" spans="1:12" ht="62.4">
      <c r="A42" s="159"/>
      <c r="B42" s="173">
        <f t="shared" si="0"/>
        <v>13</v>
      </c>
      <c r="C42" s="174" t="s">
        <v>45</v>
      </c>
      <c r="D42" s="160"/>
      <c r="E42" s="146" t="s">
        <v>69</v>
      </c>
      <c r="F42" s="194"/>
      <c r="G42" s="176" t="s">
        <v>11</v>
      </c>
      <c r="H42" s="177">
        <v>3</v>
      </c>
      <c r="I42" s="79"/>
      <c r="J42" s="91"/>
      <c r="K42" s="92"/>
      <c r="L42" s="84"/>
    </row>
    <row r="43" spans="1:12" ht="46.8">
      <c r="A43" s="159"/>
      <c r="B43" s="173">
        <f t="shared" si="0"/>
        <v>14</v>
      </c>
      <c r="C43" s="174" t="s">
        <v>46</v>
      </c>
      <c r="D43" s="160"/>
      <c r="E43" s="146" t="s">
        <v>69</v>
      </c>
      <c r="F43" s="194"/>
      <c r="G43" s="176" t="s">
        <v>11</v>
      </c>
      <c r="H43" s="177">
        <v>60</v>
      </c>
      <c r="I43" s="79"/>
      <c r="J43" s="91"/>
      <c r="K43" s="92"/>
      <c r="L43" s="84"/>
    </row>
    <row r="44" spans="1:12" ht="31.2">
      <c r="A44" s="159"/>
      <c r="B44" s="173">
        <f t="shared" si="0"/>
        <v>15</v>
      </c>
      <c r="C44" s="174" t="s">
        <v>47</v>
      </c>
      <c r="D44" s="160"/>
      <c r="E44" s="146" t="s">
        <v>69</v>
      </c>
      <c r="F44" s="194"/>
      <c r="G44" s="176" t="s">
        <v>11</v>
      </c>
      <c r="H44" s="177">
        <v>12</v>
      </c>
      <c r="I44" s="79"/>
      <c r="J44" s="91"/>
      <c r="K44" s="92"/>
      <c r="L44" s="84"/>
    </row>
    <row r="45" spans="1:12" ht="46.8">
      <c r="A45" s="159"/>
      <c r="B45" s="173">
        <f t="shared" si="0"/>
        <v>16</v>
      </c>
      <c r="C45" s="174" t="s">
        <v>48</v>
      </c>
      <c r="D45" s="160"/>
      <c r="E45" s="146" t="s">
        <v>69</v>
      </c>
      <c r="F45" s="194"/>
      <c r="G45" s="176" t="s">
        <v>11</v>
      </c>
      <c r="H45" s="177">
        <v>10</v>
      </c>
      <c r="I45" s="79"/>
      <c r="J45" s="91"/>
      <c r="K45" s="92"/>
      <c r="L45" s="84"/>
    </row>
    <row r="46" spans="1:12" ht="46.8">
      <c r="A46" s="159"/>
      <c r="B46" s="173">
        <f t="shared" si="0"/>
        <v>17</v>
      </c>
      <c r="C46" s="174" t="s">
        <v>49</v>
      </c>
      <c r="D46" s="160"/>
      <c r="E46" s="146" t="s">
        <v>69</v>
      </c>
      <c r="F46" s="194"/>
      <c r="G46" s="176" t="s">
        <v>11</v>
      </c>
      <c r="H46" s="177">
        <v>100</v>
      </c>
      <c r="I46" s="79"/>
      <c r="J46" s="91"/>
      <c r="K46" s="92"/>
      <c r="L46" s="84"/>
    </row>
    <row r="47" spans="1:12" ht="46.8">
      <c r="A47" s="159"/>
      <c r="B47" s="173">
        <f t="shared" si="0"/>
        <v>18</v>
      </c>
      <c r="C47" s="174" t="s">
        <v>50</v>
      </c>
      <c r="D47" s="160"/>
      <c r="E47" s="146" t="s">
        <v>69</v>
      </c>
      <c r="F47" s="194"/>
      <c r="G47" s="176" t="s">
        <v>11</v>
      </c>
      <c r="H47" s="177">
        <v>18</v>
      </c>
      <c r="I47" s="79"/>
      <c r="J47" s="91"/>
      <c r="K47" s="92"/>
      <c r="L47" s="84"/>
    </row>
    <row r="48" spans="1:12" ht="46.8">
      <c r="A48" s="159"/>
      <c r="B48" s="173">
        <f t="shared" si="0"/>
        <v>19</v>
      </c>
      <c r="C48" s="174" t="s">
        <v>51</v>
      </c>
      <c r="D48" s="160"/>
      <c r="E48" s="146" t="s">
        <v>69</v>
      </c>
      <c r="F48" s="194"/>
      <c r="G48" s="176" t="s">
        <v>11</v>
      </c>
      <c r="H48" s="177">
        <v>48</v>
      </c>
      <c r="I48" s="79"/>
      <c r="J48" s="91"/>
      <c r="K48" s="92"/>
      <c r="L48" s="84"/>
    </row>
    <row r="49" spans="1:12" ht="46.8">
      <c r="A49" s="159"/>
      <c r="B49" s="173">
        <f t="shared" si="0"/>
        <v>20</v>
      </c>
      <c r="C49" s="174" t="s">
        <v>52</v>
      </c>
      <c r="D49" s="160"/>
      <c r="E49" s="146" t="s">
        <v>69</v>
      </c>
      <c r="F49" s="194"/>
      <c r="G49" s="176" t="s">
        <v>11</v>
      </c>
      <c r="H49" s="177">
        <v>18</v>
      </c>
      <c r="I49" s="79"/>
      <c r="J49" s="91"/>
      <c r="K49" s="92"/>
      <c r="L49" s="84"/>
    </row>
    <row r="50" spans="1:12" ht="46.8">
      <c r="A50" s="159"/>
      <c r="B50" s="173">
        <f t="shared" si="0"/>
        <v>21</v>
      </c>
      <c r="C50" s="174" t="s">
        <v>53</v>
      </c>
      <c r="D50" s="160"/>
      <c r="E50" s="146" t="s">
        <v>69</v>
      </c>
      <c r="F50" s="194"/>
      <c r="G50" s="176" t="s">
        <v>11</v>
      </c>
      <c r="H50" s="177">
        <v>73</v>
      </c>
      <c r="I50" s="79"/>
      <c r="J50" s="91"/>
      <c r="K50" s="92"/>
      <c r="L50" s="84"/>
    </row>
    <row r="51" spans="1:12" ht="46.8">
      <c r="A51" s="159"/>
      <c r="B51" s="173">
        <f t="shared" si="0"/>
        <v>22</v>
      </c>
      <c r="C51" s="174" t="s">
        <v>54</v>
      </c>
      <c r="D51" s="160"/>
      <c r="E51" s="146" t="s">
        <v>69</v>
      </c>
      <c r="F51" s="194"/>
      <c r="G51" s="176" t="s">
        <v>11</v>
      </c>
      <c r="H51" s="177">
        <v>36</v>
      </c>
      <c r="I51" s="79"/>
      <c r="J51" s="91"/>
      <c r="K51" s="92"/>
      <c r="L51" s="84"/>
    </row>
    <row r="52" spans="1:12" ht="46.8">
      <c r="A52" s="159"/>
      <c r="B52" s="173">
        <f t="shared" si="0"/>
        <v>23</v>
      </c>
      <c r="C52" s="174" t="s">
        <v>55</v>
      </c>
      <c r="D52" s="160"/>
      <c r="E52" s="146" t="s">
        <v>69</v>
      </c>
      <c r="F52" s="194"/>
      <c r="G52" s="176" t="s">
        <v>11</v>
      </c>
      <c r="H52" s="177">
        <v>6</v>
      </c>
      <c r="I52" s="79"/>
      <c r="J52" s="91"/>
      <c r="K52" s="92"/>
      <c r="L52" s="84"/>
    </row>
    <row r="53" spans="1:12" ht="46.8">
      <c r="A53" s="159"/>
      <c r="B53" s="173">
        <f t="shared" si="0"/>
        <v>24</v>
      </c>
      <c r="C53" s="174" t="s">
        <v>56</v>
      </c>
      <c r="D53" s="160"/>
      <c r="E53" s="146" t="s">
        <v>69</v>
      </c>
      <c r="F53" s="194"/>
      <c r="G53" s="176" t="s">
        <v>11</v>
      </c>
      <c r="H53" s="177">
        <v>36</v>
      </c>
      <c r="I53" s="79"/>
      <c r="J53" s="91"/>
      <c r="K53" s="92"/>
      <c r="L53" s="84"/>
    </row>
    <row r="54" spans="1:12" ht="46.8">
      <c r="A54" s="159"/>
      <c r="B54" s="173">
        <f t="shared" si="0"/>
        <v>25</v>
      </c>
      <c r="C54" s="174" t="s">
        <v>57</v>
      </c>
      <c r="D54" s="160"/>
      <c r="E54" s="146" t="s">
        <v>69</v>
      </c>
      <c r="F54" s="194"/>
      <c r="G54" s="176" t="s">
        <v>11</v>
      </c>
      <c r="H54" s="177">
        <v>6</v>
      </c>
      <c r="I54" s="79"/>
      <c r="J54" s="91"/>
      <c r="K54" s="92"/>
      <c r="L54" s="84"/>
    </row>
    <row r="55" spans="1:12" ht="46.8">
      <c r="A55" s="159"/>
      <c r="B55" s="173">
        <f t="shared" si="0"/>
        <v>26</v>
      </c>
      <c r="C55" s="174" t="s">
        <v>58</v>
      </c>
      <c r="D55" s="160"/>
      <c r="E55" s="146" t="s">
        <v>69</v>
      </c>
      <c r="F55" s="194"/>
      <c r="G55" s="176" t="s">
        <v>11</v>
      </c>
      <c r="H55" s="177">
        <v>24</v>
      </c>
      <c r="I55" s="79"/>
      <c r="J55" s="91"/>
      <c r="K55" s="92"/>
      <c r="L55" s="84"/>
    </row>
    <row r="56" spans="1:12" ht="46.8">
      <c r="A56" s="159"/>
      <c r="B56" s="173">
        <f t="shared" si="0"/>
        <v>27</v>
      </c>
      <c r="C56" s="174" t="s">
        <v>59</v>
      </c>
      <c r="D56" s="160"/>
      <c r="E56" s="146" t="s">
        <v>69</v>
      </c>
      <c r="F56" s="194"/>
      <c r="G56" s="176" t="s">
        <v>11</v>
      </c>
      <c r="H56" s="177">
        <v>6</v>
      </c>
      <c r="I56" s="79"/>
      <c r="J56" s="91"/>
      <c r="K56" s="92"/>
      <c r="L56" s="84"/>
    </row>
    <row r="57" spans="1:12" ht="46.8">
      <c r="A57" s="159"/>
      <c r="B57" s="173">
        <f t="shared" si="0"/>
        <v>28</v>
      </c>
      <c r="C57" s="174" t="s">
        <v>60</v>
      </c>
      <c r="D57" s="160"/>
      <c r="E57" s="146" t="s">
        <v>69</v>
      </c>
      <c r="F57" s="194"/>
      <c r="G57" s="176" t="s">
        <v>11</v>
      </c>
      <c r="H57" s="177">
        <v>12</v>
      </c>
      <c r="I57" s="79"/>
      <c r="J57" s="91"/>
      <c r="K57" s="92"/>
      <c r="L57" s="84"/>
    </row>
    <row r="58" spans="1:12" ht="46.8">
      <c r="A58" s="159"/>
      <c r="B58" s="173">
        <f t="shared" si="0"/>
        <v>29</v>
      </c>
      <c r="C58" s="174" t="s">
        <v>61</v>
      </c>
      <c r="D58" s="160"/>
      <c r="E58" s="146" t="s">
        <v>69</v>
      </c>
      <c r="F58" s="194"/>
      <c r="G58" s="176" t="s">
        <v>11</v>
      </c>
      <c r="H58" s="177">
        <v>12</v>
      </c>
      <c r="I58" s="79"/>
      <c r="J58" s="91"/>
      <c r="K58" s="92"/>
      <c r="L58" s="84"/>
    </row>
    <row r="59" spans="1:12" ht="62.4">
      <c r="A59" s="159"/>
      <c r="B59" s="173">
        <f t="shared" si="0"/>
        <v>30</v>
      </c>
      <c r="C59" s="174" t="s">
        <v>62</v>
      </c>
      <c r="D59" s="160"/>
      <c r="E59" s="146" t="s">
        <v>69</v>
      </c>
      <c r="F59" s="194"/>
      <c r="G59" s="176" t="s">
        <v>11</v>
      </c>
      <c r="H59" s="177">
        <v>6</v>
      </c>
      <c r="I59" s="79"/>
      <c r="J59" s="91"/>
      <c r="K59" s="92"/>
      <c r="L59" s="84"/>
    </row>
    <row r="60" spans="1:12" ht="62.4">
      <c r="A60" s="159"/>
      <c r="B60" s="173">
        <f t="shared" si="0"/>
        <v>31</v>
      </c>
      <c r="C60" s="174" t="s">
        <v>63</v>
      </c>
      <c r="D60" s="160"/>
      <c r="E60" s="146" t="s">
        <v>69</v>
      </c>
      <c r="F60" s="194"/>
      <c r="G60" s="176" t="s">
        <v>11</v>
      </c>
      <c r="H60" s="177">
        <v>6</v>
      </c>
      <c r="I60" s="79"/>
      <c r="J60" s="91"/>
      <c r="K60" s="92"/>
      <c r="L60" s="84"/>
    </row>
    <row r="61" spans="1:12" ht="62.4">
      <c r="A61" s="159"/>
      <c r="B61" s="173">
        <f t="shared" si="0"/>
        <v>32</v>
      </c>
      <c r="C61" s="174" t="s">
        <v>71</v>
      </c>
      <c r="D61" s="160"/>
      <c r="E61" s="146" t="s">
        <v>69</v>
      </c>
      <c r="F61" s="194"/>
      <c r="G61" s="176" t="s">
        <v>11</v>
      </c>
      <c r="H61" s="177">
        <v>6</v>
      </c>
      <c r="I61" s="79"/>
      <c r="J61" s="91"/>
      <c r="K61" s="92"/>
      <c r="L61" s="84"/>
    </row>
    <row r="62" spans="1:12" ht="46.8">
      <c r="A62" s="159"/>
      <c r="B62" s="173">
        <f t="shared" si="0"/>
        <v>33</v>
      </c>
      <c r="C62" s="174" t="s">
        <v>72</v>
      </c>
      <c r="D62" s="160"/>
      <c r="E62" s="146" t="s">
        <v>69</v>
      </c>
      <c r="F62" s="194"/>
      <c r="G62" s="176" t="s">
        <v>11</v>
      </c>
      <c r="H62" s="177">
        <v>6</v>
      </c>
      <c r="I62" s="79"/>
      <c r="J62" s="91"/>
      <c r="K62" s="92"/>
      <c r="L62" s="84"/>
    </row>
    <row r="63" spans="1:12" ht="62.4">
      <c r="A63" s="159"/>
      <c r="B63" s="173">
        <f t="shared" si="0"/>
        <v>34</v>
      </c>
      <c r="C63" s="174" t="s">
        <v>73</v>
      </c>
      <c r="D63" s="160"/>
      <c r="E63" s="146" t="s">
        <v>69</v>
      </c>
      <c r="F63" s="194"/>
      <c r="G63" s="176" t="s">
        <v>11</v>
      </c>
      <c r="H63" s="177">
        <v>6</v>
      </c>
      <c r="I63" s="79"/>
      <c r="J63" s="91"/>
      <c r="K63" s="92"/>
      <c r="L63" s="84"/>
    </row>
    <row r="64" spans="1:12" ht="46.8">
      <c r="A64" s="159"/>
      <c r="B64" s="173">
        <f t="shared" si="0"/>
        <v>35</v>
      </c>
      <c r="C64" s="174" t="s">
        <v>64</v>
      </c>
      <c r="D64" s="160"/>
      <c r="E64" s="146" t="s">
        <v>69</v>
      </c>
      <c r="F64" s="194"/>
      <c r="G64" s="176" t="s">
        <v>11</v>
      </c>
      <c r="H64" s="177">
        <v>5</v>
      </c>
      <c r="I64" s="79"/>
      <c r="J64" s="91"/>
      <c r="K64" s="92"/>
      <c r="L64" s="84"/>
    </row>
    <row r="65" spans="1:18" ht="15.6">
      <c r="A65" s="159"/>
      <c r="B65" s="173">
        <f t="shared" si="0"/>
        <v>36</v>
      </c>
      <c r="C65" s="174" t="s">
        <v>65</v>
      </c>
      <c r="D65" s="160"/>
      <c r="E65" s="146" t="s">
        <v>69</v>
      </c>
      <c r="F65" s="194"/>
      <c r="G65" s="176" t="s">
        <v>11</v>
      </c>
      <c r="H65" s="177">
        <v>240</v>
      </c>
      <c r="I65" s="79"/>
      <c r="J65" s="91"/>
      <c r="K65" s="92"/>
      <c r="L65" s="84"/>
    </row>
    <row r="66" spans="1:18" ht="62.4">
      <c r="A66" s="159"/>
      <c r="B66" s="173">
        <f t="shared" si="0"/>
        <v>37</v>
      </c>
      <c r="C66" s="174" t="s">
        <v>66</v>
      </c>
      <c r="D66" s="160"/>
      <c r="E66" s="146" t="s">
        <v>69</v>
      </c>
      <c r="F66" s="194"/>
      <c r="G66" s="176" t="s">
        <v>11</v>
      </c>
      <c r="H66" s="177">
        <v>5</v>
      </c>
      <c r="I66" s="79"/>
      <c r="J66" s="91"/>
      <c r="K66" s="92"/>
      <c r="L66" s="84"/>
    </row>
    <row r="67" spans="1:18" ht="15.75" customHeight="1">
      <c r="A67" s="173"/>
      <c r="B67" s="181"/>
      <c r="C67" s="164" t="s">
        <v>31</v>
      </c>
      <c r="D67" s="160"/>
      <c r="E67" s="160"/>
      <c r="F67" s="194"/>
      <c r="G67" s="167"/>
      <c r="H67" s="195"/>
      <c r="I67" s="89"/>
      <c r="J67" s="37"/>
      <c r="K67" s="137"/>
      <c r="L67" s="70"/>
    </row>
    <row r="68" spans="1:18" ht="28.5" customHeight="1">
      <c r="A68" s="99">
        <v>3</v>
      </c>
      <c r="B68" s="94" t="s">
        <v>12</v>
      </c>
      <c r="C68" s="110" t="s">
        <v>67</v>
      </c>
      <c r="D68" s="37"/>
      <c r="E68" s="37"/>
      <c r="F68" s="69"/>
      <c r="G68" s="65"/>
      <c r="H68" s="108"/>
      <c r="I68" s="71"/>
      <c r="J68" s="37"/>
      <c r="K68" s="36"/>
      <c r="L68" s="37"/>
    </row>
    <row r="69" spans="1:18" ht="15.75" customHeight="1">
      <c r="A69" s="210" t="s">
        <v>9</v>
      </c>
      <c r="B69" s="210"/>
      <c r="C69" s="67" t="s">
        <v>10</v>
      </c>
      <c r="D69" s="37"/>
      <c r="E69" s="37"/>
      <c r="F69" s="69"/>
      <c r="G69" s="65"/>
      <c r="H69" s="106"/>
      <c r="I69" s="87"/>
      <c r="J69" s="37"/>
      <c r="K69" s="36"/>
      <c r="L69" s="37"/>
    </row>
    <row r="70" spans="1:18" ht="21" customHeight="1">
      <c r="A70" s="159"/>
      <c r="B70" s="200">
        <v>1</v>
      </c>
      <c r="C70" s="160" t="s">
        <v>74</v>
      </c>
      <c r="D70" s="160"/>
      <c r="E70" s="160"/>
      <c r="F70" s="194"/>
      <c r="G70" s="201" t="s">
        <v>11</v>
      </c>
      <c r="H70" s="202">
        <v>4</v>
      </c>
      <c r="I70" s="93"/>
      <c r="J70" s="40"/>
      <c r="K70" s="92"/>
      <c r="L70" s="40"/>
    </row>
    <row r="71" spans="1:18" ht="21" customHeight="1">
      <c r="A71" s="159"/>
      <c r="B71" s="200">
        <v>2</v>
      </c>
      <c r="C71" s="160" t="s">
        <v>75</v>
      </c>
      <c r="D71" s="160"/>
      <c r="E71" s="160"/>
      <c r="F71" s="194"/>
      <c r="G71" s="201" t="s">
        <v>11</v>
      </c>
      <c r="H71" s="202">
        <v>2</v>
      </c>
      <c r="I71" s="93"/>
      <c r="J71" s="40"/>
      <c r="K71" s="92"/>
      <c r="L71" s="40"/>
    </row>
    <row r="72" spans="1:18" ht="21" customHeight="1">
      <c r="A72" s="159"/>
      <c r="B72" s="200">
        <v>3</v>
      </c>
      <c r="C72" s="160" t="s">
        <v>76</v>
      </c>
      <c r="D72" s="160"/>
      <c r="E72" s="160"/>
      <c r="F72" s="194"/>
      <c r="G72" s="201" t="s">
        <v>11</v>
      </c>
      <c r="H72" s="202">
        <v>4</v>
      </c>
      <c r="I72" s="93"/>
      <c r="J72" s="40"/>
      <c r="K72" s="92"/>
      <c r="L72" s="40"/>
    </row>
    <row r="73" spans="1:18" ht="21" customHeight="1">
      <c r="A73" s="159"/>
      <c r="B73" s="200">
        <v>4</v>
      </c>
      <c r="C73" s="160" t="s">
        <v>77</v>
      </c>
      <c r="D73" s="160"/>
      <c r="E73" s="160"/>
      <c r="F73" s="194"/>
      <c r="G73" s="201" t="s">
        <v>11</v>
      </c>
      <c r="H73" s="202">
        <v>2</v>
      </c>
      <c r="I73" s="93"/>
      <c r="J73" s="40"/>
      <c r="K73" s="92"/>
      <c r="L73" s="40"/>
    </row>
    <row r="74" spans="1:18" ht="21" customHeight="1">
      <c r="A74" s="159"/>
      <c r="B74" s="200">
        <v>5</v>
      </c>
      <c r="C74" s="160" t="s">
        <v>78</v>
      </c>
      <c r="D74" s="160"/>
      <c r="E74" s="160"/>
      <c r="F74" s="194"/>
      <c r="G74" s="201" t="s">
        <v>11</v>
      </c>
      <c r="H74" s="202">
        <v>4</v>
      </c>
      <c r="I74" s="93"/>
      <c r="J74" s="40"/>
      <c r="K74" s="92"/>
      <c r="L74" s="40"/>
    </row>
    <row r="75" spans="1:18" ht="21" customHeight="1">
      <c r="A75" s="159"/>
      <c r="B75" s="200">
        <v>6</v>
      </c>
      <c r="C75" s="160" t="s">
        <v>79</v>
      </c>
      <c r="D75" s="160"/>
      <c r="E75" s="160"/>
      <c r="F75" s="194"/>
      <c r="G75" s="201" t="s">
        <v>11</v>
      </c>
      <c r="H75" s="202">
        <v>1</v>
      </c>
      <c r="I75" s="93"/>
      <c r="J75" s="40"/>
      <c r="K75" s="92"/>
      <c r="L75" s="40"/>
    </row>
    <row r="76" spans="1:18" ht="21" customHeight="1">
      <c r="A76" s="159"/>
      <c r="B76" s="200">
        <v>7</v>
      </c>
      <c r="C76" s="160" t="s">
        <v>68</v>
      </c>
      <c r="D76" s="160"/>
      <c r="E76" s="160"/>
      <c r="F76" s="194"/>
      <c r="G76" s="201" t="s">
        <v>11</v>
      </c>
      <c r="H76" s="202">
        <v>7</v>
      </c>
      <c r="I76" s="93"/>
      <c r="J76" s="40"/>
      <c r="K76" s="92"/>
      <c r="L76" s="40"/>
    </row>
    <row r="77" spans="1:18" s="5" customFormat="1" ht="19.5" customHeight="1">
      <c r="A77" s="160"/>
      <c r="B77" s="160"/>
      <c r="C77" s="164" t="s">
        <v>31</v>
      </c>
      <c r="D77" s="160"/>
      <c r="E77" s="160"/>
      <c r="F77" s="194"/>
      <c r="G77" s="167"/>
      <c r="H77" s="167"/>
      <c r="I77" s="87"/>
      <c r="J77" s="37"/>
      <c r="K77" s="138"/>
      <c r="L77" s="70"/>
    </row>
    <row r="78" spans="1:18" s="118" customFormat="1" ht="19.5" customHeight="1">
      <c r="A78" s="160"/>
      <c r="B78" s="160"/>
      <c r="C78" s="205" t="s">
        <v>106</v>
      </c>
      <c r="D78" s="160"/>
      <c r="E78" s="160"/>
      <c r="F78" s="194"/>
      <c r="G78" s="167"/>
      <c r="H78" s="167"/>
      <c r="I78" s="117"/>
      <c r="J78" s="73"/>
      <c r="K78" s="92"/>
      <c r="L78" s="115"/>
    </row>
    <row r="79" spans="1:18" s="5" customFormat="1">
      <c r="A79" s="94"/>
      <c r="B79" s="32"/>
      <c r="C79" s="33"/>
      <c r="D79" s="34"/>
      <c r="E79" s="35"/>
      <c r="F79" s="36"/>
      <c r="G79" s="36"/>
      <c r="H79" s="108"/>
      <c r="I79" s="36"/>
      <c r="J79" s="37"/>
      <c r="K79" s="38"/>
      <c r="L79" s="72"/>
      <c r="M79" s="44"/>
      <c r="N79" s="44"/>
      <c r="O79" s="44"/>
      <c r="P79" s="46"/>
      <c r="R79" s="46"/>
    </row>
    <row r="80" spans="1:18" s="5" customFormat="1">
      <c r="A80" s="94" t="s">
        <v>12</v>
      </c>
      <c r="B80" s="211" t="s">
        <v>94</v>
      </c>
      <c r="C80" s="211"/>
      <c r="D80" s="37"/>
      <c r="E80" s="37"/>
      <c r="F80" s="37"/>
      <c r="G80" s="37"/>
      <c r="H80" s="108"/>
      <c r="I80" s="37"/>
      <c r="J80" s="37"/>
      <c r="K80" s="39"/>
      <c r="L80" s="37"/>
      <c r="M80" s="44"/>
      <c r="N80" s="44"/>
      <c r="O80" s="44"/>
      <c r="P80" s="46"/>
      <c r="R80" s="46"/>
    </row>
    <row r="81" spans="1:18" s="5" customFormat="1">
      <c r="A81" s="100"/>
      <c r="B81" s="73"/>
      <c r="C81" s="73"/>
      <c r="D81" s="37"/>
      <c r="E81" s="37"/>
      <c r="F81" s="37"/>
      <c r="G81" s="37"/>
      <c r="H81" s="37"/>
      <c r="I81" s="37"/>
      <c r="J81" s="37"/>
      <c r="K81" s="39"/>
      <c r="L81" s="37"/>
      <c r="M81" s="47"/>
      <c r="N81" s="47"/>
      <c r="O81" s="47"/>
      <c r="P81" s="46"/>
      <c r="R81" s="46"/>
    </row>
    <row r="82" spans="1:18" ht="36" customHeight="1">
      <c r="A82" s="94" t="s">
        <v>12</v>
      </c>
      <c r="B82" s="209" t="s">
        <v>13</v>
      </c>
      <c r="C82" s="209"/>
      <c r="D82" s="209"/>
      <c r="E82" s="209"/>
      <c r="F82" s="209"/>
      <c r="G82" s="37"/>
      <c r="H82" s="37"/>
      <c r="I82" s="37"/>
      <c r="J82" s="40"/>
      <c r="K82" s="39"/>
      <c r="L82" s="37"/>
      <c r="M82" s="42"/>
      <c r="N82" s="42"/>
      <c r="O82" s="42"/>
      <c r="P82" s="29"/>
      <c r="R82" s="29"/>
    </row>
  </sheetData>
  <mergeCells count="17">
    <mergeCell ref="C3:L3"/>
    <mergeCell ref="A7:L7"/>
    <mergeCell ref="A8:A10"/>
    <mergeCell ref="B8:B10"/>
    <mergeCell ref="C8:C10"/>
    <mergeCell ref="D8:G8"/>
    <mergeCell ref="H8:H10"/>
    <mergeCell ref="D9:D10"/>
    <mergeCell ref="B82:F82"/>
    <mergeCell ref="I8:L8"/>
    <mergeCell ref="K9:L9"/>
    <mergeCell ref="A29:B29"/>
    <mergeCell ref="A69:B69"/>
    <mergeCell ref="B80:C80"/>
    <mergeCell ref="E9:G9"/>
    <mergeCell ref="I9:J9"/>
    <mergeCell ref="A13:B13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66" orientation="landscape" r:id="rId1"/>
  <rowBreaks count="2" manualBreakCount="2">
    <brk id="27" max="16383" man="1"/>
    <brk id="6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S79"/>
  <sheetViews>
    <sheetView view="pageBreakPreview" topLeftCell="A4" zoomScaleSheetLayoutView="100" workbookViewId="0">
      <selection activeCell="C3" sqref="C3:K3"/>
    </sheetView>
  </sheetViews>
  <sheetFormatPr defaultRowHeight="21"/>
  <cols>
    <col min="1" max="1" width="5.33203125" style="96" customWidth="1"/>
    <col min="2" max="2" width="8" customWidth="1"/>
    <col min="3" max="3" width="62.88671875" customWidth="1"/>
    <col min="4" max="4" width="16.6640625" customWidth="1"/>
    <col min="5" max="5" width="6.88671875" customWidth="1"/>
    <col min="6" max="6" width="8.6640625" style="7" customWidth="1"/>
    <col min="7" max="7" width="9.109375" customWidth="1"/>
    <col min="9" max="9" width="12" customWidth="1"/>
    <col min="10" max="10" width="15.109375" customWidth="1"/>
    <col min="11" max="11" width="15.109375" style="6" customWidth="1"/>
  </cols>
  <sheetData>
    <row r="1" spans="1:17" s="7" customFormat="1" ht="30" customHeight="1">
      <c r="A1" s="119" t="s">
        <v>95</v>
      </c>
      <c r="B1" s="119"/>
      <c r="C1" s="228" t="s">
        <v>95</v>
      </c>
      <c r="D1" s="228"/>
      <c r="E1" s="228"/>
      <c r="F1" s="228"/>
      <c r="G1" s="228"/>
      <c r="H1" s="228"/>
      <c r="I1" s="228"/>
      <c r="J1" s="228"/>
      <c r="K1" s="228"/>
      <c r="L1" s="119"/>
    </row>
    <row r="2" spans="1:17" ht="23.4">
      <c r="B2" s="17"/>
      <c r="C2" s="18" t="s">
        <v>14</v>
      </c>
      <c r="D2" s="19"/>
      <c r="F2" s="2"/>
      <c r="G2" s="20"/>
      <c r="H2" s="2"/>
      <c r="J2" s="3"/>
      <c r="K2"/>
      <c r="M2" s="6"/>
    </row>
    <row r="3" spans="1:17" s="7" customFormat="1" ht="48" customHeight="1">
      <c r="A3" s="22"/>
      <c r="B3" s="21"/>
      <c r="C3" s="213" t="s">
        <v>109</v>
      </c>
      <c r="D3" s="213"/>
      <c r="E3" s="213"/>
      <c r="F3" s="213"/>
      <c r="G3" s="213"/>
      <c r="H3" s="213"/>
      <c r="I3" s="213"/>
      <c r="J3" s="213"/>
      <c r="K3" s="213"/>
      <c r="L3" s="21"/>
      <c r="M3" s="22"/>
      <c r="N3" s="21"/>
      <c r="O3" s="21"/>
      <c r="P3" s="21"/>
    </row>
    <row r="4" spans="1:17" ht="18" customHeight="1">
      <c r="A4" s="98"/>
      <c r="B4" s="27"/>
      <c r="C4" s="27"/>
      <c r="D4" s="27"/>
      <c r="E4" s="27"/>
      <c r="F4" s="27"/>
      <c r="G4" s="27"/>
      <c r="H4" s="27"/>
      <c r="I4" s="27"/>
      <c r="J4" s="27"/>
      <c r="K4" s="8"/>
      <c r="L4" s="29"/>
      <c r="M4" s="6"/>
    </row>
    <row r="5" spans="1:17" ht="4.5" customHeight="1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</row>
    <row r="6" spans="1:17" ht="21.75" customHeight="1">
      <c r="A6" s="215" t="s">
        <v>0</v>
      </c>
      <c r="B6" s="216" t="s">
        <v>1</v>
      </c>
      <c r="C6" s="217" t="s">
        <v>2</v>
      </c>
      <c r="D6" s="219" t="s">
        <v>3</v>
      </c>
      <c r="E6" s="219"/>
      <c r="F6" s="219"/>
      <c r="G6" s="219"/>
      <c r="H6" s="220" t="s">
        <v>93</v>
      </c>
      <c r="I6" s="229" t="s">
        <v>3</v>
      </c>
      <c r="J6" s="229"/>
      <c r="K6" s="229"/>
    </row>
    <row r="7" spans="1:17" ht="26.25" customHeight="1">
      <c r="A7" s="215"/>
      <c r="B7" s="216"/>
      <c r="C7" s="217"/>
      <c r="D7" s="221" t="s">
        <v>4</v>
      </c>
      <c r="E7" s="221" t="s">
        <v>5</v>
      </c>
      <c r="F7" s="221"/>
      <c r="G7" s="221"/>
      <c r="H7" s="220"/>
      <c r="I7" s="120" t="s">
        <v>96</v>
      </c>
      <c r="J7" s="230" t="s">
        <v>97</v>
      </c>
      <c r="K7" s="230" t="s">
        <v>98</v>
      </c>
    </row>
    <row r="8" spans="1:17" ht="48.75" customHeight="1">
      <c r="A8" s="215"/>
      <c r="B8" s="216"/>
      <c r="C8" s="217"/>
      <c r="D8" s="221"/>
      <c r="E8" s="141" t="s">
        <v>6</v>
      </c>
      <c r="F8" s="31" t="s">
        <v>7</v>
      </c>
      <c r="G8" s="105" t="s">
        <v>8</v>
      </c>
      <c r="H8" s="220"/>
      <c r="I8" s="120" t="s">
        <v>99</v>
      </c>
      <c r="J8" s="230"/>
      <c r="K8" s="230"/>
    </row>
    <row r="9" spans="1:17" s="101" customFormat="1" ht="14.4">
      <c r="A9" s="102">
        <v>1</v>
      </c>
      <c r="B9" s="102">
        <v>2</v>
      </c>
      <c r="C9" s="103">
        <v>3</v>
      </c>
      <c r="D9" s="103">
        <v>5</v>
      </c>
      <c r="E9" s="102">
        <v>6</v>
      </c>
      <c r="F9" s="102">
        <v>7</v>
      </c>
      <c r="G9" s="102">
        <v>8</v>
      </c>
      <c r="H9" s="102">
        <v>9</v>
      </c>
      <c r="I9" s="102">
        <v>8</v>
      </c>
      <c r="J9" s="102">
        <v>9</v>
      </c>
      <c r="K9" s="104">
        <v>10</v>
      </c>
    </row>
    <row r="10" spans="1:17" ht="37.5" customHeight="1">
      <c r="A10" s="99">
        <v>1</v>
      </c>
      <c r="B10" s="94" t="s">
        <v>12</v>
      </c>
      <c r="C10" s="109" t="s">
        <v>26</v>
      </c>
      <c r="D10" s="50"/>
      <c r="E10" s="51"/>
      <c r="F10" s="52"/>
      <c r="G10" s="53"/>
      <c r="H10" s="41"/>
      <c r="I10" s="76"/>
      <c r="J10" s="76"/>
      <c r="K10" s="77"/>
    </row>
    <row r="11" spans="1:17" ht="20.25" customHeight="1">
      <c r="A11" s="212" t="s">
        <v>9</v>
      </c>
      <c r="B11" s="212"/>
      <c r="C11" s="55" t="s">
        <v>10</v>
      </c>
      <c r="D11" s="56"/>
      <c r="E11" s="57"/>
      <c r="F11" s="58"/>
      <c r="G11" s="59"/>
      <c r="H11" s="106"/>
      <c r="I11" s="79"/>
      <c r="J11" s="79"/>
      <c r="K11" s="80"/>
    </row>
    <row r="12" spans="1:17" ht="31.2">
      <c r="A12" s="159"/>
      <c r="B12" s="142">
        <v>1</v>
      </c>
      <c r="C12" s="143" t="s">
        <v>27</v>
      </c>
      <c r="D12" s="145"/>
      <c r="E12" s="146" t="s">
        <v>69</v>
      </c>
      <c r="F12" s="147">
        <v>12</v>
      </c>
      <c r="G12" s="146" t="s">
        <v>11</v>
      </c>
      <c r="H12" s="172">
        <v>102</v>
      </c>
      <c r="I12" s="82"/>
      <c r="J12" s="79"/>
      <c r="K12" s="83"/>
      <c r="M12" s="29"/>
      <c r="Q12" s="140"/>
    </row>
    <row r="13" spans="1:17" ht="31.2">
      <c r="A13" s="160"/>
      <c r="B13" s="142">
        <v>2</v>
      </c>
      <c r="C13" s="143" t="s">
        <v>28</v>
      </c>
      <c r="D13" s="145"/>
      <c r="E13" s="146" t="s">
        <v>69</v>
      </c>
      <c r="F13" s="147">
        <v>12</v>
      </c>
      <c r="G13" s="146" t="s">
        <v>11</v>
      </c>
      <c r="H13" s="172">
        <v>48</v>
      </c>
      <c r="I13" s="82"/>
      <c r="J13" s="79"/>
      <c r="K13" s="83"/>
      <c r="M13" s="29"/>
    </row>
    <row r="14" spans="1:17" ht="31.2">
      <c r="A14" s="160"/>
      <c r="B14" s="142">
        <v>3</v>
      </c>
      <c r="C14" s="143" t="s">
        <v>29</v>
      </c>
      <c r="D14" s="154"/>
      <c r="E14" s="146" t="s">
        <v>69</v>
      </c>
      <c r="F14" s="155">
        <v>12</v>
      </c>
      <c r="G14" s="146" t="s">
        <v>11</v>
      </c>
      <c r="H14" s="172">
        <v>48</v>
      </c>
      <c r="I14" s="82"/>
      <c r="J14" s="79"/>
      <c r="K14" s="85"/>
      <c r="M14" s="29"/>
    </row>
    <row r="15" spans="1:17" ht="46.8">
      <c r="A15" s="160"/>
      <c r="B15" s="142">
        <v>4</v>
      </c>
      <c r="C15" s="143" t="s">
        <v>80</v>
      </c>
      <c r="D15" s="145"/>
      <c r="E15" s="146" t="s">
        <v>69</v>
      </c>
      <c r="F15" s="156" t="s">
        <v>70</v>
      </c>
      <c r="G15" s="146" t="s">
        <v>11</v>
      </c>
      <c r="H15" s="157">
        <v>96</v>
      </c>
      <c r="I15" s="75"/>
      <c r="J15" s="79"/>
      <c r="K15" s="83"/>
      <c r="M15" s="29"/>
    </row>
    <row r="16" spans="1:17" ht="46.8">
      <c r="A16" s="160"/>
      <c r="B16" s="142">
        <v>5</v>
      </c>
      <c r="C16" s="143" t="s">
        <v>81</v>
      </c>
      <c r="D16" s="154"/>
      <c r="E16" s="146" t="s">
        <v>69</v>
      </c>
      <c r="F16" s="155" t="s">
        <v>70</v>
      </c>
      <c r="G16" s="146" t="s">
        <v>11</v>
      </c>
      <c r="H16" s="157">
        <v>120</v>
      </c>
      <c r="I16" s="75"/>
      <c r="J16" s="79"/>
      <c r="K16" s="85"/>
      <c r="M16" s="29"/>
    </row>
    <row r="17" spans="1:13" ht="46.8">
      <c r="A17" s="160"/>
      <c r="B17" s="142">
        <v>6</v>
      </c>
      <c r="C17" s="143" t="s">
        <v>82</v>
      </c>
      <c r="D17" s="154"/>
      <c r="E17" s="146" t="s">
        <v>69</v>
      </c>
      <c r="F17" s="155" t="s">
        <v>70</v>
      </c>
      <c r="G17" s="146" t="s">
        <v>11</v>
      </c>
      <c r="H17" s="157">
        <v>46</v>
      </c>
      <c r="I17" s="75"/>
      <c r="J17" s="79"/>
      <c r="K17" s="85"/>
      <c r="M17" s="29"/>
    </row>
    <row r="18" spans="1:13" ht="46.8">
      <c r="A18" s="160"/>
      <c r="B18" s="142">
        <v>7</v>
      </c>
      <c r="C18" s="143" t="s">
        <v>83</v>
      </c>
      <c r="D18" s="154"/>
      <c r="E18" s="146" t="s">
        <v>69</v>
      </c>
      <c r="F18" s="155" t="s">
        <v>70</v>
      </c>
      <c r="G18" s="146" t="s">
        <v>11</v>
      </c>
      <c r="H18" s="157">
        <v>24</v>
      </c>
      <c r="I18" s="75"/>
      <c r="J18" s="79"/>
      <c r="K18" s="85"/>
      <c r="M18" s="29"/>
    </row>
    <row r="19" spans="1:13" ht="46.8">
      <c r="A19" s="160"/>
      <c r="B19" s="142">
        <v>8</v>
      </c>
      <c r="C19" s="143" t="s">
        <v>84</v>
      </c>
      <c r="D19" s="154"/>
      <c r="E19" s="146" t="s">
        <v>69</v>
      </c>
      <c r="F19" s="155" t="s">
        <v>70</v>
      </c>
      <c r="G19" s="146" t="s">
        <v>11</v>
      </c>
      <c r="H19" s="157">
        <v>12</v>
      </c>
      <c r="I19" s="75"/>
      <c r="J19" s="79"/>
      <c r="K19" s="85"/>
      <c r="M19" s="29"/>
    </row>
    <row r="20" spans="1:13" ht="46.8">
      <c r="A20" s="160"/>
      <c r="B20" s="142">
        <v>9</v>
      </c>
      <c r="C20" s="143" t="s">
        <v>30</v>
      </c>
      <c r="D20" s="154"/>
      <c r="E20" s="146" t="s">
        <v>69</v>
      </c>
      <c r="F20" s="155" t="s">
        <v>70</v>
      </c>
      <c r="G20" s="146" t="s">
        <v>11</v>
      </c>
      <c r="H20" s="157">
        <v>120</v>
      </c>
      <c r="I20" s="75"/>
      <c r="J20" s="86"/>
      <c r="K20" s="85"/>
      <c r="M20" s="29"/>
    </row>
    <row r="21" spans="1:13" ht="31.2">
      <c r="A21" s="161"/>
      <c r="B21" s="142">
        <v>10</v>
      </c>
      <c r="C21" s="143" t="s">
        <v>85</v>
      </c>
      <c r="D21" s="154"/>
      <c r="E21" s="146" t="s">
        <v>69</v>
      </c>
      <c r="F21" s="155" t="s">
        <v>70</v>
      </c>
      <c r="G21" s="146" t="s">
        <v>11</v>
      </c>
      <c r="H21" s="157">
        <v>24</v>
      </c>
      <c r="I21" s="75"/>
      <c r="J21" s="86"/>
      <c r="K21" s="85"/>
      <c r="M21" s="29"/>
    </row>
    <row r="22" spans="1:13" ht="31.2">
      <c r="A22" s="161"/>
      <c r="B22" s="142">
        <v>11</v>
      </c>
      <c r="C22" s="143" t="s">
        <v>86</v>
      </c>
      <c r="D22" s="154"/>
      <c r="E22" s="146" t="s">
        <v>69</v>
      </c>
      <c r="F22" s="155" t="s">
        <v>70</v>
      </c>
      <c r="G22" s="146" t="s">
        <v>11</v>
      </c>
      <c r="H22" s="157">
        <v>24</v>
      </c>
      <c r="I22" s="75"/>
      <c r="J22" s="86"/>
      <c r="K22" s="85"/>
      <c r="M22" s="29"/>
    </row>
    <row r="23" spans="1:13" ht="31.2">
      <c r="A23" s="161"/>
      <c r="B23" s="142">
        <v>12</v>
      </c>
      <c r="C23" s="143" t="s">
        <v>87</v>
      </c>
      <c r="D23" s="154"/>
      <c r="E23" s="146" t="s">
        <v>69</v>
      </c>
      <c r="F23" s="155" t="s">
        <v>70</v>
      </c>
      <c r="G23" s="146" t="s">
        <v>11</v>
      </c>
      <c r="H23" s="157">
        <v>24</v>
      </c>
      <c r="I23" s="75"/>
      <c r="J23" s="86"/>
      <c r="K23" s="85"/>
      <c r="M23" s="29"/>
    </row>
    <row r="24" spans="1:13" ht="31.2">
      <c r="A24" s="161"/>
      <c r="B24" s="142">
        <v>13</v>
      </c>
      <c r="C24" s="143" t="s">
        <v>88</v>
      </c>
      <c r="D24" s="154"/>
      <c r="E24" s="146" t="s">
        <v>69</v>
      </c>
      <c r="F24" s="155" t="s">
        <v>70</v>
      </c>
      <c r="G24" s="146" t="s">
        <v>11</v>
      </c>
      <c r="H24" s="157">
        <v>24</v>
      </c>
      <c r="I24" s="75"/>
      <c r="J24" s="86"/>
      <c r="K24" s="85"/>
      <c r="M24" s="29"/>
    </row>
    <row r="25" spans="1:13" ht="20.25" customHeight="1">
      <c r="A25" s="162"/>
      <c r="B25" s="163"/>
      <c r="C25" s="164" t="s">
        <v>31</v>
      </c>
      <c r="D25" s="154"/>
      <c r="E25" s="146"/>
      <c r="F25" s="165"/>
      <c r="G25" s="166"/>
      <c r="H25" s="167"/>
      <c r="I25" s="121"/>
      <c r="J25" s="122"/>
      <c r="K25" s="123"/>
      <c r="M25" s="29"/>
    </row>
    <row r="26" spans="1:13" ht="28.5" customHeight="1">
      <c r="A26" s="99">
        <v>2</v>
      </c>
      <c r="B26" s="94" t="s">
        <v>12</v>
      </c>
      <c r="C26" s="110" t="s">
        <v>32</v>
      </c>
      <c r="D26" s="56"/>
      <c r="E26" s="57"/>
      <c r="F26" s="58"/>
      <c r="G26" s="64"/>
      <c r="H26" s="107"/>
      <c r="I26" s="89"/>
      <c r="J26" s="79"/>
      <c r="K26" s="80"/>
      <c r="M26" s="29"/>
    </row>
    <row r="27" spans="1:13" ht="18" customHeight="1">
      <c r="A27" s="210" t="s">
        <v>9</v>
      </c>
      <c r="B27" s="210"/>
      <c r="C27" s="67" t="s">
        <v>10</v>
      </c>
      <c r="D27" s="61"/>
      <c r="E27" s="68"/>
      <c r="F27" s="63"/>
      <c r="G27" s="64"/>
      <c r="H27" s="106"/>
      <c r="I27" s="87"/>
      <c r="J27" s="88"/>
      <c r="K27" s="85"/>
      <c r="M27" s="29"/>
    </row>
    <row r="28" spans="1:13" ht="46.8">
      <c r="A28" s="159"/>
      <c r="B28" s="173">
        <v>1</v>
      </c>
      <c r="C28" s="174" t="s">
        <v>33</v>
      </c>
      <c r="D28" s="145"/>
      <c r="E28" s="146" t="s">
        <v>69</v>
      </c>
      <c r="F28" s="147">
        <v>3</v>
      </c>
      <c r="G28" s="176" t="s">
        <v>11</v>
      </c>
      <c r="H28" s="177">
        <v>3</v>
      </c>
      <c r="I28" s="79"/>
      <c r="J28" s="91"/>
      <c r="K28" s="92"/>
      <c r="M28" s="29"/>
    </row>
    <row r="29" spans="1:13" ht="46.8">
      <c r="A29" s="159"/>
      <c r="B29" s="173">
        <f>B28+1</f>
        <v>2</v>
      </c>
      <c r="C29" s="174" t="s">
        <v>34</v>
      </c>
      <c r="D29" s="181"/>
      <c r="E29" s="146" t="s">
        <v>69</v>
      </c>
      <c r="F29" s="165"/>
      <c r="G29" s="176" t="s">
        <v>11</v>
      </c>
      <c r="H29" s="177">
        <v>18</v>
      </c>
      <c r="I29" s="79"/>
      <c r="J29" s="91"/>
      <c r="K29" s="92"/>
      <c r="M29" s="29"/>
    </row>
    <row r="30" spans="1:13" ht="46.8">
      <c r="A30" s="182"/>
      <c r="B30" s="173">
        <f t="shared" ref="B30:B64" si="0">B29+1</f>
        <v>3</v>
      </c>
      <c r="C30" s="174" t="s">
        <v>35</v>
      </c>
      <c r="D30" s="173"/>
      <c r="E30" s="146" t="s">
        <v>69</v>
      </c>
      <c r="F30" s="184"/>
      <c r="G30" s="176" t="s">
        <v>11</v>
      </c>
      <c r="H30" s="177">
        <v>10</v>
      </c>
      <c r="I30" s="79"/>
      <c r="J30" s="91"/>
      <c r="K30" s="92"/>
      <c r="M30" s="29"/>
    </row>
    <row r="31" spans="1:13" ht="46.8">
      <c r="A31" s="182">
        <v>3</v>
      </c>
      <c r="B31" s="173">
        <f t="shared" si="0"/>
        <v>4</v>
      </c>
      <c r="C31" s="174" t="s">
        <v>36</v>
      </c>
      <c r="D31" s="185"/>
      <c r="E31" s="146" t="s">
        <v>69</v>
      </c>
      <c r="F31" s="186"/>
      <c r="G31" s="176" t="s">
        <v>11</v>
      </c>
      <c r="H31" s="177">
        <f>84+48</f>
        <v>132</v>
      </c>
      <c r="I31" s="79"/>
      <c r="J31" s="91"/>
      <c r="K31" s="92"/>
      <c r="M31" s="29"/>
    </row>
    <row r="32" spans="1:13" ht="46.8">
      <c r="A32" s="182"/>
      <c r="B32" s="173">
        <f t="shared" si="0"/>
        <v>5</v>
      </c>
      <c r="C32" s="174" t="s">
        <v>37</v>
      </c>
      <c r="D32" s="185"/>
      <c r="E32" s="146" t="s">
        <v>69</v>
      </c>
      <c r="F32" s="186"/>
      <c r="G32" s="176" t="s">
        <v>11</v>
      </c>
      <c r="H32" s="177">
        <v>10</v>
      </c>
      <c r="I32" s="79"/>
      <c r="J32" s="91"/>
      <c r="K32" s="92"/>
      <c r="M32" s="29"/>
    </row>
    <row r="33" spans="1:13" ht="46.8">
      <c r="A33" s="182">
        <v>2</v>
      </c>
      <c r="B33" s="173">
        <f t="shared" si="0"/>
        <v>6</v>
      </c>
      <c r="C33" s="174" t="s">
        <v>38</v>
      </c>
      <c r="D33" s="188"/>
      <c r="E33" s="146" t="s">
        <v>69</v>
      </c>
      <c r="F33" s="189"/>
      <c r="G33" s="176" t="s">
        <v>11</v>
      </c>
      <c r="H33" s="177">
        <f>84+48</f>
        <v>132</v>
      </c>
      <c r="I33" s="79"/>
      <c r="J33" s="91"/>
      <c r="K33" s="92"/>
      <c r="M33" s="29"/>
    </row>
    <row r="34" spans="1:13" ht="46.8">
      <c r="A34" s="182"/>
      <c r="B34" s="173">
        <f t="shared" si="0"/>
        <v>7</v>
      </c>
      <c r="C34" s="174" t="s">
        <v>39</v>
      </c>
      <c r="D34" s="188"/>
      <c r="E34" s="146" t="s">
        <v>69</v>
      </c>
      <c r="F34" s="189"/>
      <c r="G34" s="176" t="s">
        <v>11</v>
      </c>
      <c r="H34" s="177">
        <v>15</v>
      </c>
      <c r="I34" s="79"/>
      <c r="J34" s="91"/>
      <c r="K34" s="92"/>
      <c r="M34" s="29"/>
    </row>
    <row r="35" spans="1:13" ht="46.8">
      <c r="A35" s="182">
        <v>1</v>
      </c>
      <c r="B35" s="173">
        <f t="shared" si="0"/>
        <v>8</v>
      </c>
      <c r="C35" s="174" t="s">
        <v>40</v>
      </c>
      <c r="D35" s="191"/>
      <c r="E35" s="146" t="s">
        <v>69</v>
      </c>
      <c r="F35" s="192"/>
      <c r="G35" s="176" t="s">
        <v>11</v>
      </c>
      <c r="H35" s="177">
        <f>144+102</f>
        <v>246</v>
      </c>
      <c r="I35" s="79"/>
      <c r="J35" s="91"/>
      <c r="K35" s="92"/>
      <c r="M35" s="29"/>
    </row>
    <row r="36" spans="1:13" ht="31.2">
      <c r="A36" s="159"/>
      <c r="B36" s="173">
        <f t="shared" si="0"/>
        <v>9</v>
      </c>
      <c r="C36" s="174" t="s">
        <v>41</v>
      </c>
      <c r="D36" s="145"/>
      <c r="E36" s="146" t="s">
        <v>69</v>
      </c>
      <c r="F36" s="147"/>
      <c r="G36" s="176" t="s">
        <v>11</v>
      </c>
      <c r="H36" s="177">
        <v>240</v>
      </c>
      <c r="I36" s="79"/>
      <c r="J36" s="91"/>
      <c r="K36" s="92"/>
      <c r="M36" s="29"/>
    </row>
    <row r="37" spans="1:13" ht="31.2">
      <c r="A37" s="159"/>
      <c r="B37" s="173">
        <f t="shared" si="0"/>
        <v>10</v>
      </c>
      <c r="C37" s="174" t="s">
        <v>42</v>
      </c>
      <c r="D37" s="160"/>
      <c r="E37" s="146" t="s">
        <v>69</v>
      </c>
      <c r="F37" s="194"/>
      <c r="G37" s="176" t="s">
        <v>11</v>
      </c>
      <c r="H37" s="177">
        <v>54</v>
      </c>
      <c r="I37" s="79"/>
      <c r="J37" s="91"/>
      <c r="K37" s="92"/>
      <c r="M37" s="29"/>
    </row>
    <row r="38" spans="1:13" ht="62.4">
      <c r="A38" s="159"/>
      <c r="B38" s="173">
        <f t="shared" si="0"/>
        <v>11</v>
      </c>
      <c r="C38" s="174" t="s">
        <v>43</v>
      </c>
      <c r="D38" s="160"/>
      <c r="E38" s="146" t="s">
        <v>69</v>
      </c>
      <c r="F38" s="194"/>
      <c r="G38" s="176" t="s">
        <v>11</v>
      </c>
      <c r="H38" s="177">
        <v>3</v>
      </c>
      <c r="I38" s="79"/>
      <c r="J38" s="91"/>
      <c r="K38" s="92"/>
      <c r="M38" s="29"/>
    </row>
    <row r="39" spans="1:13" ht="46.8">
      <c r="A39" s="159"/>
      <c r="B39" s="173">
        <f t="shared" si="0"/>
        <v>12</v>
      </c>
      <c r="C39" s="174" t="s">
        <v>44</v>
      </c>
      <c r="D39" s="160"/>
      <c r="E39" s="146" t="s">
        <v>69</v>
      </c>
      <c r="F39" s="194"/>
      <c r="G39" s="176" t="s">
        <v>11</v>
      </c>
      <c r="H39" s="177">
        <v>36</v>
      </c>
      <c r="I39" s="79"/>
      <c r="J39" s="91"/>
      <c r="K39" s="92"/>
      <c r="M39" s="29"/>
    </row>
    <row r="40" spans="1:13" ht="62.4">
      <c r="A40" s="159"/>
      <c r="B40" s="173">
        <f t="shared" si="0"/>
        <v>13</v>
      </c>
      <c r="C40" s="174" t="s">
        <v>45</v>
      </c>
      <c r="D40" s="160"/>
      <c r="E40" s="146" t="s">
        <v>69</v>
      </c>
      <c r="F40" s="194"/>
      <c r="G40" s="176" t="s">
        <v>11</v>
      </c>
      <c r="H40" s="177">
        <v>3</v>
      </c>
      <c r="I40" s="79"/>
      <c r="J40" s="91"/>
      <c r="K40" s="92"/>
      <c r="M40" s="29"/>
    </row>
    <row r="41" spans="1:13" ht="46.8">
      <c r="A41" s="159"/>
      <c r="B41" s="173">
        <f t="shared" si="0"/>
        <v>14</v>
      </c>
      <c r="C41" s="174" t="s">
        <v>46</v>
      </c>
      <c r="D41" s="160"/>
      <c r="E41" s="146" t="s">
        <v>69</v>
      </c>
      <c r="F41" s="194"/>
      <c r="G41" s="176" t="s">
        <v>11</v>
      </c>
      <c r="H41" s="177">
        <v>60</v>
      </c>
      <c r="I41" s="79"/>
      <c r="J41" s="91"/>
      <c r="K41" s="92"/>
      <c r="M41" s="29"/>
    </row>
    <row r="42" spans="1:13" ht="31.2">
      <c r="A42" s="159"/>
      <c r="B42" s="173">
        <f t="shared" si="0"/>
        <v>15</v>
      </c>
      <c r="C42" s="174" t="s">
        <v>47</v>
      </c>
      <c r="D42" s="160"/>
      <c r="E42" s="146" t="s">
        <v>69</v>
      </c>
      <c r="F42" s="194"/>
      <c r="G42" s="176" t="s">
        <v>11</v>
      </c>
      <c r="H42" s="177">
        <v>12</v>
      </c>
      <c r="I42" s="79"/>
      <c r="J42" s="91"/>
      <c r="K42" s="92"/>
      <c r="M42" s="29"/>
    </row>
    <row r="43" spans="1:13" ht="46.8">
      <c r="A43" s="159"/>
      <c r="B43" s="173">
        <f t="shared" si="0"/>
        <v>16</v>
      </c>
      <c r="C43" s="174" t="s">
        <v>48</v>
      </c>
      <c r="D43" s="160"/>
      <c r="E43" s="146" t="s">
        <v>69</v>
      </c>
      <c r="F43" s="194"/>
      <c r="G43" s="176" t="s">
        <v>11</v>
      </c>
      <c r="H43" s="177">
        <v>10</v>
      </c>
      <c r="I43" s="79"/>
      <c r="J43" s="91"/>
      <c r="K43" s="92"/>
      <c r="M43" s="29"/>
    </row>
    <row r="44" spans="1:13" ht="46.8">
      <c r="A44" s="159"/>
      <c r="B44" s="173">
        <f t="shared" si="0"/>
        <v>17</v>
      </c>
      <c r="C44" s="174" t="s">
        <v>49</v>
      </c>
      <c r="D44" s="160"/>
      <c r="E44" s="146" t="s">
        <v>69</v>
      </c>
      <c r="F44" s="194"/>
      <c r="G44" s="176" t="s">
        <v>11</v>
      </c>
      <c r="H44" s="177">
        <v>100</v>
      </c>
      <c r="I44" s="79"/>
      <c r="J44" s="91"/>
      <c r="K44" s="92"/>
      <c r="M44" s="29"/>
    </row>
    <row r="45" spans="1:13" ht="46.8">
      <c r="A45" s="159"/>
      <c r="B45" s="173">
        <f t="shared" si="0"/>
        <v>18</v>
      </c>
      <c r="C45" s="174" t="s">
        <v>50</v>
      </c>
      <c r="D45" s="160"/>
      <c r="E45" s="146" t="s">
        <v>69</v>
      </c>
      <c r="F45" s="194"/>
      <c r="G45" s="176" t="s">
        <v>11</v>
      </c>
      <c r="H45" s="177">
        <v>18</v>
      </c>
      <c r="I45" s="79"/>
      <c r="J45" s="91"/>
      <c r="K45" s="92"/>
      <c r="M45" s="29"/>
    </row>
    <row r="46" spans="1:13" ht="46.8">
      <c r="A46" s="159"/>
      <c r="B46" s="173">
        <f t="shared" si="0"/>
        <v>19</v>
      </c>
      <c r="C46" s="174" t="s">
        <v>51</v>
      </c>
      <c r="D46" s="160"/>
      <c r="E46" s="146" t="s">
        <v>69</v>
      </c>
      <c r="F46" s="194"/>
      <c r="G46" s="176" t="s">
        <v>11</v>
      </c>
      <c r="H46" s="177">
        <v>48</v>
      </c>
      <c r="I46" s="79"/>
      <c r="J46" s="91"/>
      <c r="K46" s="92"/>
      <c r="M46" s="29"/>
    </row>
    <row r="47" spans="1:13" ht="46.8">
      <c r="A47" s="159"/>
      <c r="B47" s="173">
        <f t="shared" si="0"/>
        <v>20</v>
      </c>
      <c r="C47" s="174" t="s">
        <v>52</v>
      </c>
      <c r="D47" s="160"/>
      <c r="E47" s="146" t="s">
        <v>69</v>
      </c>
      <c r="F47" s="194"/>
      <c r="G47" s="176" t="s">
        <v>11</v>
      </c>
      <c r="H47" s="177">
        <v>18</v>
      </c>
      <c r="I47" s="79"/>
      <c r="J47" s="91"/>
      <c r="K47" s="92"/>
      <c r="M47" s="29"/>
    </row>
    <row r="48" spans="1:13" ht="46.8">
      <c r="A48" s="159"/>
      <c r="B48" s="173">
        <f t="shared" si="0"/>
        <v>21</v>
      </c>
      <c r="C48" s="174" t="s">
        <v>53</v>
      </c>
      <c r="D48" s="160"/>
      <c r="E48" s="146" t="s">
        <v>69</v>
      </c>
      <c r="F48" s="194"/>
      <c r="G48" s="176" t="s">
        <v>11</v>
      </c>
      <c r="H48" s="177">
        <v>73</v>
      </c>
      <c r="I48" s="79"/>
      <c r="J48" s="91"/>
      <c r="K48" s="92"/>
      <c r="M48" s="29"/>
    </row>
    <row r="49" spans="1:13" ht="46.8">
      <c r="A49" s="159"/>
      <c r="B49" s="173">
        <f t="shared" si="0"/>
        <v>22</v>
      </c>
      <c r="C49" s="174" t="s">
        <v>54</v>
      </c>
      <c r="D49" s="160"/>
      <c r="E49" s="146" t="s">
        <v>69</v>
      </c>
      <c r="F49" s="194"/>
      <c r="G49" s="176" t="s">
        <v>11</v>
      </c>
      <c r="H49" s="177">
        <v>36</v>
      </c>
      <c r="I49" s="79"/>
      <c r="J49" s="91"/>
      <c r="K49" s="92"/>
      <c r="M49" s="29"/>
    </row>
    <row r="50" spans="1:13" ht="46.8">
      <c r="A50" s="159"/>
      <c r="B50" s="173">
        <f t="shared" si="0"/>
        <v>23</v>
      </c>
      <c r="C50" s="174" t="s">
        <v>55</v>
      </c>
      <c r="D50" s="160"/>
      <c r="E50" s="146" t="s">
        <v>69</v>
      </c>
      <c r="F50" s="194"/>
      <c r="G50" s="176" t="s">
        <v>11</v>
      </c>
      <c r="H50" s="177">
        <v>6</v>
      </c>
      <c r="I50" s="79"/>
      <c r="J50" s="91"/>
      <c r="K50" s="92"/>
      <c r="M50" s="29"/>
    </row>
    <row r="51" spans="1:13" ht="46.8">
      <c r="A51" s="159"/>
      <c r="B51" s="173">
        <f t="shared" si="0"/>
        <v>24</v>
      </c>
      <c r="C51" s="174" t="s">
        <v>56</v>
      </c>
      <c r="D51" s="160"/>
      <c r="E51" s="146" t="s">
        <v>69</v>
      </c>
      <c r="F51" s="194"/>
      <c r="G51" s="176" t="s">
        <v>11</v>
      </c>
      <c r="H51" s="177">
        <v>36</v>
      </c>
      <c r="I51" s="79"/>
      <c r="J51" s="91"/>
      <c r="K51" s="92"/>
      <c r="M51" s="29"/>
    </row>
    <row r="52" spans="1:13" ht="46.8">
      <c r="A52" s="159"/>
      <c r="B52" s="173">
        <f t="shared" si="0"/>
        <v>25</v>
      </c>
      <c r="C52" s="174" t="s">
        <v>57</v>
      </c>
      <c r="D52" s="160"/>
      <c r="E52" s="146" t="s">
        <v>69</v>
      </c>
      <c r="F52" s="194"/>
      <c r="G52" s="176" t="s">
        <v>11</v>
      </c>
      <c r="H52" s="177">
        <v>6</v>
      </c>
      <c r="I52" s="79"/>
      <c r="J52" s="91"/>
      <c r="K52" s="92"/>
      <c r="M52" s="29"/>
    </row>
    <row r="53" spans="1:13" ht="46.8">
      <c r="A53" s="159"/>
      <c r="B53" s="173">
        <f t="shared" si="0"/>
        <v>26</v>
      </c>
      <c r="C53" s="174" t="s">
        <v>58</v>
      </c>
      <c r="D53" s="160"/>
      <c r="E53" s="146" t="s">
        <v>69</v>
      </c>
      <c r="F53" s="194"/>
      <c r="G53" s="176" t="s">
        <v>11</v>
      </c>
      <c r="H53" s="177">
        <v>24</v>
      </c>
      <c r="I53" s="79"/>
      <c r="J53" s="91"/>
      <c r="K53" s="92"/>
      <c r="M53" s="29"/>
    </row>
    <row r="54" spans="1:13" ht="46.8">
      <c r="A54" s="159"/>
      <c r="B54" s="173">
        <f t="shared" si="0"/>
        <v>27</v>
      </c>
      <c r="C54" s="174" t="s">
        <v>59</v>
      </c>
      <c r="D54" s="160"/>
      <c r="E54" s="146" t="s">
        <v>69</v>
      </c>
      <c r="F54" s="194"/>
      <c r="G54" s="176" t="s">
        <v>11</v>
      </c>
      <c r="H54" s="177">
        <v>6</v>
      </c>
      <c r="I54" s="79"/>
      <c r="J54" s="91"/>
      <c r="K54" s="92"/>
      <c r="M54" s="29"/>
    </row>
    <row r="55" spans="1:13" ht="46.8">
      <c r="A55" s="159"/>
      <c r="B55" s="173">
        <f t="shared" si="0"/>
        <v>28</v>
      </c>
      <c r="C55" s="174" t="s">
        <v>60</v>
      </c>
      <c r="D55" s="160"/>
      <c r="E55" s="146" t="s">
        <v>69</v>
      </c>
      <c r="F55" s="194"/>
      <c r="G55" s="176" t="s">
        <v>11</v>
      </c>
      <c r="H55" s="177">
        <v>12</v>
      </c>
      <c r="I55" s="79"/>
      <c r="J55" s="91"/>
      <c r="K55" s="92"/>
      <c r="M55" s="29"/>
    </row>
    <row r="56" spans="1:13" ht="46.8">
      <c r="A56" s="159"/>
      <c r="B56" s="173">
        <f t="shared" si="0"/>
        <v>29</v>
      </c>
      <c r="C56" s="174" t="s">
        <v>61</v>
      </c>
      <c r="D56" s="160"/>
      <c r="E56" s="146" t="s">
        <v>69</v>
      </c>
      <c r="F56" s="194"/>
      <c r="G56" s="176" t="s">
        <v>11</v>
      </c>
      <c r="H56" s="177">
        <v>12</v>
      </c>
      <c r="I56" s="79"/>
      <c r="J56" s="91"/>
      <c r="K56" s="92"/>
      <c r="M56" s="29"/>
    </row>
    <row r="57" spans="1:13" ht="62.4">
      <c r="A57" s="159"/>
      <c r="B57" s="173">
        <f t="shared" si="0"/>
        <v>30</v>
      </c>
      <c r="C57" s="174" t="s">
        <v>62</v>
      </c>
      <c r="D57" s="160"/>
      <c r="E57" s="146" t="s">
        <v>69</v>
      </c>
      <c r="F57" s="194"/>
      <c r="G57" s="176" t="s">
        <v>11</v>
      </c>
      <c r="H57" s="177">
        <v>6</v>
      </c>
      <c r="I57" s="79"/>
      <c r="J57" s="91"/>
      <c r="K57" s="92"/>
      <c r="M57" s="29"/>
    </row>
    <row r="58" spans="1:13" ht="62.4">
      <c r="A58" s="159"/>
      <c r="B58" s="173">
        <f t="shared" si="0"/>
        <v>31</v>
      </c>
      <c r="C58" s="174" t="s">
        <v>63</v>
      </c>
      <c r="D58" s="160"/>
      <c r="E58" s="146" t="s">
        <v>69</v>
      </c>
      <c r="F58" s="194"/>
      <c r="G58" s="176" t="s">
        <v>11</v>
      </c>
      <c r="H58" s="177">
        <v>6</v>
      </c>
      <c r="I58" s="79"/>
      <c r="J58" s="91"/>
      <c r="K58" s="92"/>
      <c r="M58" s="29"/>
    </row>
    <row r="59" spans="1:13" ht="62.4">
      <c r="A59" s="159"/>
      <c r="B59" s="173">
        <f t="shared" si="0"/>
        <v>32</v>
      </c>
      <c r="C59" s="174" t="s">
        <v>71</v>
      </c>
      <c r="D59" s="160"/>
      <c r="E59" s="146" t="s">
        <v>69</v>
      </c>
      <c r="F59" s="194"/>
      <c r="G59" s="176" t="s">
        <v>11</v>
      </c>
      <c r="H59" s="177">
        <v>6</v>
      </c>
      <c r="I59" s="79"/>
      <c r="J59" s="91"/>
      <c r="K59" s="92"/>
      <c r="M59" s="29"/>
    </row>
    <row r="60" spans="1:13" ht="46.8">
      <c r="A60" s="159"/>
      <c r="B60" s="173">
        <f t="shared" si="0"/>
        <v>33</v>
      </c>
      <c r="C60" s="174" t="s">
        <v>72</v>
      </c>
      <c r="D60" s="160"/>
      <c r="E60" s="146" t="s">
        <v>69</v>
      </c>
      <c r="F60" s="194"/>
      <c r="G60" s="176" t="s">
        <v>11</v>
      </c>
      <c r="H60" s="177">
        <v>6</v>
      </c>
      <c r="I60" s="79"/>
      <c r="J60" s="91"/>
      <c r="K60" s="92"/>
      <c r="M60" s="29"/>
    </row>
    <row r="61" spans="1:13" ht="62.4">
      <c r="A61" s="159"/>
      <c r="B61" s="173">
        <f t="shared" si="0"/>
        <v>34</v>
      </c>
      <c r="C61" s="174" t="s">
        <v>73</v>
      </c>
      <c r="D61" s="160"/>
      <c r="E61" s="146" t="s">
        <v>69</v>
      </c>
      <c r="F61" s="194"/>
      <c r="G61" s="176" t="s">
        <v>11</v>
      </c>
      <c r="H61" s="177">
        <v>6</v>
      </c>
      <c r="I61" s="79"/>
      <c r="J61" s="91"/>
      <c r="K61" s="92"/>
      <c r="M61" s="29"/>
    </row>
    <row r="62" spans="1:13" ht="46.8">
      <c r="A62" s="159"/>
      <c r="B62" s="173">
        <f t="shared" si="0"/>
        <v>35</v>
      </c>
      <c r="C62" s="174" t="s">
        <v>64</v>
      </c>
      <c r="D62" s="160"/>
      <c r="E62" s="146" t="s">
        <v>69</v>
      </c>
      <c r="F62" s="194"/>
      <c r="G62" s="176" t="s">
        <v>11</v>
      </c>
      <c r="H62" s="177">
        <v>5</v>
      </c>
      <c r="I62" s="79"/>
      <c r="J62" s="91"/>
      <c r="K62" s="92"/>
      <c r="M62" s="29"/>
    </row>
    <row r="63" spans="1:13" ht="15.6">
      <c r="A63" s="159"/>
      <c r="B63" s="173">
        <f t="shared" si="0"/>
        <v>36</v>
      </c>
      <c r="C63" s="174" t="s">
        <v>65</v>
      </c>
      <c r="D63" s="160"/>
      <c r="E63" s="146" t="s">
        <v>69</v>
      </c>
      <c r="F63" s="194"/>
      <c r="G63" s="176" t="s">
        <v>11</v>
      </c>
      <c r="H63" s="177">
        <v>240</v>
      </c>
      <c r="I63" s="79"/>
      <c r="J63" s="91"/>
      <c r="K63" s="92"/>
      <c r="M63" s="29"/>
    </row>
    <row r="64" spans="1:13" ht="62.4">
      <c r="A64" s="159"/>
      <c r="B64" s="173">
        <f t="shared" si="0"/>
        <v>37</v>
      </c>
      <c r="C64" s="174" t="s">
        <v>66</v>
      </c>
      <c r="D64" s="160"/>
      <c r="E64" s="146" t="s">
        <v>69</v>
      </c>
      <c r="F64" s="194"/>
      <c r="G64" s="176" t="s">
        <v>11</v>
      </c>
      <c r="H64" s="177">
        <v>5</v>
      </c>
      <c r="I64" s="79"/>
      <c r="J64" s="91"/>
      <c r="K64" s="92"/>
      <c r="M64" s="29"/>
    </row>
    <row r="65" spans="1:19" ht="22.5" customHeight="1">
      <c r="A65" s="173"/>
      <c r="B65" s="181"/>
      <c r="C65" s="164" t="s">
        <v>31</v>
      </c>
      <c r="D65" s="160"/>
      <c r="E65" s="160"/>
      <c r="F65" s="194"/>
      <c r="G65" s="167"/>
      <c r="H65" s="195"/>
      <c r="I65" s="125"/>
      <c r="J65" s="124"/>
      <c r="K65" s="126"/>
      <c r="M65" s="29"/>
    </row>
    <row r="66" spans="1:19" ht="28.5" customHeight="1">
      <c r="A66" s="99">
        <v>3</v>
      </c>
      <c r="B66" s="94" t="s">
        <v>12</v>
      </c>
      <c r="C66" s="110" t="s">
        <v>67</v>
      </c>
      <c r="D66" s="37"/>
      <c r="E66" s="37"/>
      <c r="F66" s="69"/>
      <c r="G66" s="65"/>
      <c r="H66" s="108"/>
      <c r="I66" s="71"/>
      <c r="J66" s="37"/>
      <c r="K66" s="36"/>
      <c r="M66" s="29"/>
    </row>
    <row r="67" spans="1:19" ht="15.75" customHeight="1">
      <c r="A67" s="210" t="s">
        <v>9</v>
      </c>
      <c r="B67" s="210"/>
      <c r="C67" s="67" t="s">
        <v>10</v>
      </c>
      <c r="D67" s="37"/>
      <c r="E67" s="37"/>
      <c r="F67" s="69"/>
      <c r="G67" s="65"/>
      <c r="H67" s="106"/>
      <c r="I67" s="87"/>
      <c r="J67" s="37"/>
      <c r="K67" s="36"/>
      <c r="M67" s="29"/>
    </row>
    <row r="68" spans="1:19" ht="21" customHeight="1">
      <c r="A68" s="159"/>
      <c r="B68" s="200">
        <v>1</v>
      </c>
      <c r="C68" s="160" t="s">
        <v>74</v>
      </c>
      <c r="D68" s="160"/>
      <c r="E68" s="160"/>
      <c r="F68" s="194"/>
      <c r="G68" s="201" t="s">
        <v>11</v>
      </c>
      <c r="H68" s="202">
        <v>4</v>
      </c>
      <c r="I68" s="93"/>
      <c r="J68" s="40"/>
      <c r="K68" s="92"/>
      <c r="M68" s="29"/>
    </row>
    <row r="69" spans="1:19" ht="21" customHeight="1">
      <c r="A69" s="159"/>
      <c r="B69" s="200">
        <v>2</v>
      </c>
      <c r="C69" s="160" t="s">
        <v>75</v>
      </c>
      <c r="D69" s="160"/>
      <c r="E69" s="160"/>
      <c r="F69" s="194"/>
      <c r="G69" s="201" t="s">
        <v>11</v>
      </c>
      <c r="H69" s="202">
        <v>2</v>
      </c>
      <c r="I69" s="93"/>
      <c r="J69" s="40"/>
      <c r="K69" s="92"/>
      <c r="M69" s="29"/>
    </row>
    <row r="70" spans="1:19" ht="21" customHeight="1">
      <c r="A70" s="159"/>
      <c r="B70" s="200">
        <v>3</v>
      </c>
      <c r="C70" s="160" t="s">
        <v>76</v>
      </c>
      <c r="D70" s="160"/>
      <c r="E70" s="160"/>
      <c r="F70" s="194"/>
      <c r="G70" s="201" t="s">
        <v>11</v>
      </c>
      <c r="H70" s="202">
        <v>4</v>
      </c>
      <c r="I70" s="93"/>
      <c r="J70" s="40"/>
      <c r="K70" s="92"/>
      <c r="M70" s="29"/>
    </row>
    <row r="71" spans="1:19" ht="21" customHeight="1">
      <c r="A71" s="159"/>
      <c r="B71" s="200">
        <v>4</v>
      </c>
      <c r="C71" s="160" t="s">
        <v>77</v>
      </c>
      <c r="D71" s="160"/>
      <c r="E71" s="160"/>
      <c r="F71" s="194"/>
      <c r="G71" s="201" t="s">
        <v>11</v>
      </c>
      <c r="H71" s="202">
        <v>2</v>
      </c>
      <c r="I71" s="93"/>
      <c r="J71" s="40"/>
      <c r="K71" s="92"/>
      <c r="M71" s="29"/>
    </row>
    <row r="72" spans="1:19" ht="21" customHeight="1">
      <c r="A72" s="159"/>
      <c r="B72" s="200">
        <v>5</v>
      </c>
      <c r="C72" s="160" t="s">
        <v>78</v>
      </c>
      <c r="D72" s="160"/>
      <c r="E72" s="160"/>
      <c r="F72" s="194"/>
      <c r="G72" s="201" t="s">
        <v>11</v>
      </c>
      <c r="H72" s="202">
        <v>4</v>
      </c>
      <c r="I72" s="93"/>
      <c r="J72" s="40"/>
      <c r="K72" s="92"/>
      <c r="M72" s="29"/>
    </row>
    <row r="73" spans="1:19" ht="21" customHeight="1">
      <c r="A73" s="159"/>
      <c r="B73" s="200">
        <v>6</v>
      </c>
      <c r="C73" s="160" t="s">
        <v>79</v>
      </c>
      <c r="D73" s="160"/>
      <c r="E73" s="160"/>
      <c r="F73" s="194"/>
      <c r="G73" s="201" t="s">
        <v>11</v>
      </c>
      <c r="H73" s="202">
        <v>1</v>
      </c>
      <c r="I73" s="93"/>
      <c r="J73" s="40"/>
      <c r="K73" s="92"/>
      <c r="M73" s="29"/>
    </row>
    <row r="74" spans="1:19" ht="21" customHeight="1">
      <c r="A74" s="159"/>
      <c r="B74" s="200">
        <v>7</v>
      </c>
      <c r="C74" s="160" t="s">
        <v>68</v>
      </c>
      <c r="D74" s="160"/>
      <c r="E74" s="160"/>
      <c r="F74" s="194"/>
      <c r="G74" s="201" t="s">
        <v>11</v>
      </c>
      <c r="H74" s="202">
        <v>7</v>
      </c>
      <c r="I74" s="93"/>
      <c r="J74" s="40"/>
      <c r="K74" s="92"/>
      <c r="M74" s="29"/>
    </row>
    <row r="75" spans="1:19" s="5" customFormat="1" ht="19.5" customHeight="1">
      <c r="A75" s="160"/>
      <c r="B75" s="160"/>
      <c r="C75" s="164" t="s">
        <v>31</v>
      </c>
      <c r="D75" s="160"/>
      <c r="E75" s="160"/>
      <c r="F75" s="194"/>
      <c r="G75" s="167"/>
      <c r="H75" s="167"/>
      <c r="I75" s="121"/>
      <c r="J75" s="124"/>
      <c r="K75" s="127"/>
      <c r="L75"/>
      <c r="M75" s="29"/>
    </row>
    <row r="76" spans="1:19" s="118" customFormat="1" ht="19.5" customHeight="1">
      <c r="A76" s="160"/>
      <c r="B76" s="160"/>
      <c r="C76" s="205" t="s">
        <v>106</v>
      </c>
      <c r="D76" s="160"/>
      <c r="E76" s="160"/>
      <c r="F76" s="194"/>
      <c r="G76" s="167"/>
      <c r="H76" s="167"/>
      <c r="I76" s="117"/>
      <c r="J76" s="73"/>
      <c r="K76" s="92"/>
    </row>
    <row r="77" spans="1:19" s="5" customFormat="1">
      <c r="A77" s="94" t="s">
        <v>12</v>
      </c>
      <c r="B77" s="211" t="s">
        <v>94</v>
      </c>
      <c r="C77" s="211"/>
      <c r="D77" s="37"/>
      <c r="E77" s="37"/>
      <c r="F77" s="37"/>
      <c r="G77" s="37"/>
      <c r="H77" s="108"/>
      <c r="I77" s="37"/>
      <c r="J77" s="37"/>
      <c r="K77" s="39"/>
      <c r="L77" s="44"/>
      <c r="M77" s="45"/>
      <c r="N77" s="44"/>
      <c r="O77" s="44"/>
      <c r="P77" s="44"/>
      <c r="Q77" s="46"/>
      <c r="S77" s="46"/>
    </row>
    <row r="78" spans="1:19" s="5" customFormat="1">
      <c r="A78" s="100"/>
      <c r="B78" s="73"/>
      <c r="C78" s="73"/>
      <c r="D78" s="37"/>
      <c r="E78" s="37"/>
      <c r="F78" s="37"/>
      <c r="G78" s="37"/>
      <c r="H78" s="37"/>
      <c r="I78" s="37"/>
      <c r="J78" s="37"/>
      <c r="K78" s="39"/>
      <c r="L78" s="47"/>
      <c r="M78" s="43"/>
      <c r="N78" s="47"/>
      <c r="O78" s="47"/>
      <c r="P78" s="47"/>
      <c r="Q78" s="46"/>
      <c r="S78" s="46"/>
    </row>
    <row r="79" spans="1:19" ht="36" customHeight="1">
      <c r="A79" s="94" t="s">
        <v>12</v>
      </c>
      <c r="B79" s="209" t="s">
        <v>13</v>
      </c>
      <c r="C79" s="209"/>
      <c r="D79" s="209"/>
      <c r="E79" s="209"/>
      <c r="F79" s="209"/>
      <c r="G79" s="37"/>
      <c r="H79" s="37"/>
      <c r="I79" s="37"/>
      <c r="J79" s="40"/>
      <c r="K79" s="39"/>
      <c r="L79" s="42"/>
      <c r="M79" s="139"/>
      <c r="N79" s="42"/>
      <c r="O79" s="42"/>
      <c r="P79" s="42"/>
      <c r="Q79" s="29"/>
      <c r="S79" s="29"/>
    </row>
  </sheetData>
  <mergeCells count="18">
    <mergeCell ref="K7:K8"/>
    <mergeCell ref="A11:B11"/>
    <mergeCell ref="A67:B67"/>
    <mergeCell ref="B77:C77"/>
    <mergeCell ref="B79:F79"/>
    <mergeCell ref="A27:B27"/>
    <mergeCell ref="C1:K1"/>
    <mergeCell ref="C3:K3"/>
    <mergeCell ref="A5:K5"/>
    <mergeCell ref="A6:A8"/>
    <mergeCell ref="B6:B8"/>
    <mergeCell ref="C6:C8"/>
    <mergeCell ref="D6:G6"/>
    <mergeCell ref="H6:H8"/>
    <mergeCell ref="I6:K6"/>
    <mergeCell ref="D7:D8"/>
    <mergeCell ref="E7:G7"/>
    <mergeCell ref="J7:J8"/>
  </mergeCells>
  <printOptions horizontalCentered="1"/>
  <pageMargins left="0.15748031496063" right="0.15748031496063" top="0.34" bottom="0.32" header="0.16" footer="0.13"/>
  <pageSetup paperSize="9" scale="80" orientation="landscape" r:id="rId1"/>
  <headerFooter>
    <oddFooter>Page &amp;P of &amp;N</oddFooter>
  </headerFooter>
  <rowBreaks count="4" manualBreakCount="4">
    <brk id="20" max="10" man="1"/>
    <brk id="47" max="10" man="1"/>
    <brk id="58" max="10" man="1"/>
    <brk id="6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OBRAZAC strukture cene</vt:lpstr>
      <vt:lpstr>TEHNICKE KARAKTERISTIKE</vt:lpstr>
      <vt:lpstr>'OBRAZAC PONUDE'!Print_Area</vt:lpstr>
      <vt:lpstr>'OBRAZAC strukture cene'!Print_Area</vt:lpstr>
      <vt:lpstr>'TEHNICKE KARAKTERISTIKE'!Print_Area</vt:lpstr>
      <vt:lpstr>'OBRAZAC PONUDE'!Print_Titles</vt:lpstr>
      <vt:lpstr>'OBRAZAC strukture cene'!Print_Titles</vt:lpstr>
      <vt:lpstr>'TEHNICKE KARAKTERISTIKE'!Print_Titles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Jovana</dc:creator>
  <cp:lastModifiedBy>STEFAN</cp:lastModifiedBy>
  <cp:lastPrinted>2017-08-29T09:57:18Z</cp:lastPrinted>
  <dcterms:created xsi:type="dcterms:W3CDTF">2016-10-18T07:29:58Z</dcterms:created>
  <dcterms:modified xsi:type="dcterms:W3CDTF">2017-08-31T13:10:18Z</dcterms:modified>
</cp:coreProperties>
</file>