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5" windowWidth="19440" windowHeight="12345"/>
  </bookViews>
  <sheets>
    <sheet name="Obrazac ponude" sheetId="1" r:id="rId1"/>
    <sheet name="Obrazac strukt.cene" sheetId="2" r:id="rId2"/>
    <sheet name="Teh. spec." sheetId="3" r:id="rId3"/>
  </sheets>
  <definedNames>
    <definedName name="_xlnm._FilterDatabase" localSheetId="0" hidden="1">'Obrazac ponude'!#REF!</definedName>
    <definedName name="_xlnm._FilterDatabase" localSheetId="1" hidden="1">'Obrazac strukt.cene'!#REF!</definedName>
    <definedName name="_xlnm._FilterDatabase" localSheetId="2" hidden="1">'Teh. spec.'!#REF!</definedName>
    <definedName name="_xlnm.Print_Area" localSheetId="0">'Obrazac ponude'!$A$1:$O$172</definedName>
    <definedName name="_xlnm.Print_Area" localSheetId="1">'Obrazac strukt.cene'!$A$1:$O$174</definedName>
    <definedName name="_xlnm.Print_Area" localSheetId="2">'Teh. spec.'!$A$1:$K$174</definedName>
  </definedNames>
  <calcPr calcId="124519"/>
</workbook>
</file>

<file path=xl/calcChain.xml><?xml version="1.0" encoding="utf-8"?>
<calcChain xmlns="http://schemas.openxmlformats.org/spreadsheetml/2006/main">
  <c r="M172" i="2"/>
  <c r="N172"/>
  <c r="M166"/>
  <c r="N166"/>
  <c r="M162"/>
  <c r="N150"/>
  <c r="M150"/>
  <c r="M146"/>
  <c r="N141"/>
  <c r="N135"/>
  <c r="M135"/>
  <c r="N131"/>
  <c r="M131"/>
  <c r="N127"/>
  <c r="M127"/>
  <c r="M123"/>
  <c r="N123"/>
  <c r="N119"/>
  <c r="M119"/>
  <c r="M93"/>
  <c r="N93" s="1"/>
  <c r="N87"/>
  <c r="M87"/>
  <c r="N82"/>
  <c r="M82"/>
  <c r="N76"/>
  <c r="M76"/>
  <c r="M68"/>
  <c r="M60"/>
  <c r="N60"/>
  <c r="M56"/>
  <c r="N50"/>
  <c r="M50"/>
  <c r="N46"/>
  <c r="M46"/>
  <c r="N41"/>
  <c r="M41"/>
  <c r="N36"/>
  <c r="M36"/>
  <c r="N31"/>
  <c r="M31"/>
  <c r="N22"/>
  <c r="M22"/>
  <c r="M13"/>
  <c r="N68" l="1"/>
  <c r="M141"/>
  <c r="N56"/>
  <c r="L174"/>
  <c r="N162"/>
  <c r="N146"/>
  <c r="N174" l="1"/>
  <c r="N171" i="1"/>
  <c r="M171" l="1"/>
  <c r="M56" l="1"/>
  <c r="M165" l="1"/>
  <c r="N165"/>
  <c r="N149"/>
  <c r="N134"/>
  <c r="N130"/>
  <c r="M126"/>
  <c r="N126"/>
  <c r="N122"/>
  <c r="M122"/>
  <c r="M60"/>
  <c r="N60"/>
  <c r="N50"/>
  <c r="M50"/>
  <c r="M13"/>
  <c r="M68" l="1"/>
  <c r="M36"/>
  <c r="N145"/>
  <c r="M149"/>
  <c r="N41"/>
  <c r="N36"/>
  <c r="N46"/>
  <c r="N75"/>
  <c r="N22"/>
  <c r="M31"/>
  <c r="M22"/>
  <c r="N31"/>
  <c r="N68"/>
  <c r="M41"/>
  <c r="M118"/>
  <c r="N140"/>
  <c r="M161"/>
  <c r="N118"/>
  <c r="N161"/>
  <c r="N56"/>
  <c r="M134"/>
  <c r="N86"/>
  <c r="M75"/>
  <c r="N81"/>
  <c r="M145"/>
  <c r="M130"/>
  <c r="M86"/>
  <c r="M81" l="1"/>
  <c r="M140"/>
  <c r="M46"/>
  <c r="M92"/>
  <c r="N92" s="1"/>
</calcChain>
</file>

<file path=xl/sharedStrings.xml><?xml version="1.0" encoding="utf-8"?>
<sst xmlns="http://schemas.openxmlformats.org/spreadsheetml/2006/main" count="927" uniqueCount="164">
  <si>
    <t>OBRAZAC PONUDE</t>
  </si>
  <si>
    <t>OPIS PREDMETA NABAVKE</t>
  </si>
  <si>
    <t>Ponuda br.</t>
  </si>
  <si>
    <t xml:space="preserve">  </t>
  </si>
  <si>
    <t>Datum:</t>
  </si>
  <si>
    <t xml:space="preserve">Partija br.                                    </t>
  </si>
  <si>
    <t xml:space="preserve">Redni br. </t>
  </si>
  <si>
    <t>Naziv dobra</t>
  </si>
  <si>
    <t>Procenjena vrednost Bez PDV-a</t>
  </si>
  <si>
    <t>POPUNJAVA PONUĐAČ</t>
  </si>
  <si>
    <t>Osnovna J.M.</t>
  </si>
  <si>
    <t>Zahtevana  Količina  po J.M. Iz Kol.8</t>
  </si>
  <si>
    <t>Naziv dobra koji nudi ponuđač</t>
  </si>
  <si>
    <t>PAKOVANJE</t>
  </si>
  <si>
    <t>Cena  po jedinici mere</t>
  </si>
  <si>
    <t>Stopa PDV-a</t>
  </si>
  <si>
    <t xml:space="preserve">Vrednost                                            </t>
  </si>
  <si>
    <t>Zbirna J.M.</t>
  </si>
  <si>
    <t>Sadrži</t>
  </si>
  <si>
    <t xml:space="preserve">BEZ
  PDV-a </t>
  </si>
  <si>
    <t xml:space="preserve">SA 
PDV-om </t>
  </si>
  <si>
    <t>Bez
 PDV-a</t>
  </si>
  <si>
    <t>Sa
 PDV-om</t>
  </si>
  <si>
    <t>13= kol.( 9 x10)</t>
  </si>
  <si>
    <t>14=kol.(9 x 11)</t>
  </si>
  <si>
    <r>
      <t>ORN:</t>
    </r>
    <r>
      <rPr>
        <b/>
        <sz val="10"/>
        <rFont val="Calibri"/>
        <family val="2"/>
        <charset val="238"/>
        <scheme val="minor"/>
      </rPr>
      <t>33140000</t>
    </r>
    <r>
      <rPr>
        <sz val="10"/>
        <rFont val="Calibri"/>
        <family val="2"/>
        <charset val="238"/>
        <scheme val="minor"/>
      </rPr>
      <t xml:space="preserve"> Medicinski potrošni  materijal</t>
    </r>
  </si>
  <si>
    <t>kom</t>
  </si>
  <si>
    <t>kom.</t>
  </si>
  <si>
    <t>VREDNOST PARTIJE</t>
  </si>
  <si>
    <t xml:space="preserve">PERFUSOR </t>
  </si>
  <si>
    <t>PERFUSOR TUB. 1,5 X 27 mm/200</t>
  </si>
  <si>
    <t xml:space="preserve"> </t>
  </si>
  <si>
    <t>Kom.</t>
  </si>
  <si>
    <t>URINARNI KATETER NELATON-ov</t>
  </si>
  <si>
    <r>
      <rPr>
        <b/>
        <sz val="10"/>
        <rFont val="Calibri"/>
        <family val="2"/>
        <charset val="238"/>
        <scheme val="minor"/>
      </rPr>
      <t>URINARNI KATETER NELATON-ov</t>
    </r>
    <r>
      <rPr>
        <sz val="10"/>
        <rFont val="Calibri"/>
        <family val="2"/>
        <charset val="238"/>
        <scheme val="minor"/>
      </rPr>
      <t xml:space="preserve">
URINARNI KATERER- NELATON-OV VEL. 10 CH, za krakotrajnu kateterizaciju mokraćne bešike, od visoko kvalitetne medicinske plastike, otporan na savijanje, sa atraumatskim zaobljenim vrhom, sa lateralnim otvorima na distalnom kraju, u sterilnom pakovanju. </t>
    </r>
  </si>
  <si>
    <r>
      <rPr>
        <b/>
        <sz val="10"/>
        <rFont val="Calibri"/>
        <family val="2"/>
        <charset val="238"/>
        <scheme val="minor"/>
      </rPr>
      <t>URINARNI KATETER NELATON-ov</t>
    </r>
    <r>
      <rPr>
        <sz val="10"/>
        <rFont val="Calibri"/>
        <family val="2"/>
        <charset val="238"/>
        <scheme val="minor"/>
      </rPr>
      <t xml:space="preserve">
URINARNI KATERER- NELATON-OV VEL. 14 CH, za krakotrajnu kateterizaciju mokraćne bešike, od visoko kvalitetne medicinske plastike, otporan na savijanje, sa atraumatskim zaobljenim vrhom, sa lateralnim otvorima na distalnom kraju, u sterilnom pakovanju. </t>
    </r>
  </si>
  <si>
    <r>
      <rPr>
        <b/>
        <sz val="10"/>
        <rFont val="Calibri"/>
        <family val="2"/>
        <charset val="238"/>
        <scheme val="minor"/>
      </rPr>
      <t>URINARNI KATETER NELATON-ov</t>
    </r>
    <r>
      <rPr>
        <sz val="10"/>
        <rFont val="Calibri"/>
        <family val="2"/>
        <charset val="238"/>
        <scheme val="minor"/>
      </rPr>
      <t xml:space="preserve">
URINARNI KATERER- NELATON-OV VEL. 16 CH, za krakotrajnu kateterizaciju mokraćne bešike, od visoko kvalitetne medicinske plastike, otporan na savijanje, sa atraumatskim zaobljenim vrhom, sa lateralnim otvorima na distalnom kraju, u sterilnom pakovanju. </t>
    </r>
  </si>
  <si>
    <r>
      <rPr>
        <b/>
        <sz val="10"/>
        <rFont val="Calibri"/>
        <family val="2"/>
        <charset val="238"/>
        <scheme val="minor"/>
      </rPr>
      <t>URINARNI KATETER NELATON-ov</t>
    </r>
    <r>
      <rPr>
        <sz val="10"/>
        <rFont val="Calibri"/>
        <family val="2"/>
        <charset val="238"/>
        <scheme val="minor"/>
      </rPr>
      <t xml:space="preserve">
URINARNI KATERER- NELATON-OV VEL. 18 CH, za krakotrajnu kateterizaciju mokraćne bešike, od visoko kvalitetne medicinske plastike, otporan na savijanje, sa atraumatskim zaobljenim vrhom, sa lateralnim otvorima na distalnom kraju, u sterilnom pakovanju. </t>
    </r>
  </si>
  <si>
    <r>
      <rPr>
        <b/>
        <sz val="10"/>
        <rFont val="Calibri"/>
        <family val="2"/>
        <charset val="238"/>
        <scheme val="minor"/>
      </rPr>
      <t>URINARNI KATETER NELATON-ov</t>
    </r>
    <r>
      <rPr>
        <sz val="10"/>
        <rFont val="Calibri"/>
        <family val="2"/>
        <charset val="238"/>
        <scheme val="minor"/>
      </rPr>
      <t xml:space="preserve">
URINARNI KATERER- NELATON-OV VEL. 12 CH, za krakotrajnu kateterizaciju mokraćne bešike, od visoko kvalitetne medicinske plastike, otporan na savijanje, sa atraumatskim zaobljenim vrhom, sa lateralnim otvorima na distalnom kraju, u sterilnom pakovanju. </t>
    </r>
  </si>
  <si>
    <t>NAZOGASTRIČNA SONDA</t>
  </si>
  <si>
    <r>
      <rPr>
        <b/>
        <sz val="10"/>
        <rFont val="Calibri"/>
        <family val="2"/>
        <charset val="238"/>
        <scheme val="minor"/>
      </rPr>
      <t>NAZOGASTRIČNA SONDA</t>
    </r>
    <r>
      <rPr>
        <sz val="10"/>
        <rFont val="Calibri"/>
        <family val="2"/>
        <charset val="238"/>
        <scheme val="minor"/>
      </rPr>
      <t xml:space="preserve">
Nazogastrična sonda br.16 za gastrointestinalno hranjenje i sukciju, od vosoko kvalitetne medicinske plastike otporne na savijanje sa zaobljenim distalnim vrhom i lateralnim otvorima na distalnom delu (2-6 otvora zavisno od veličine), dužina sonde za odrasle je 105 cm, sa merkerima dubine na 50, 60, 70, 80, i 90 cm od vrha sonde, sa RTG kontrastnom linijom i levkastim konektorom sa poklopcem.</t>
    </r>
  </si>
  <si>
    <r>
      <rPr>
        <b/>
        <sz val="10"/>
        <rFont val="Calibri"/>
        <family val="2"/>
        <charset val="238"/>
        <scheme val="minor"/>
      </rPr>
      <t>NAZOGASTRIČNA SONDA</t>
    </r>
    <r>
      <rPr>
        <sz val="10"/>
        <rFont val="Calibri"/>
        <family val="2"/>
        <charset val="238"/>
        <scheme val="minor"/>
      </rPr>
      <t xml:space="preserve">
Nazogastrična sonda br.14 za gastrointestinalno hranjenje i sukciju, od vosoko kvalitetne medicinske plastike otporne na savijanje sa zaobljenim distalnim vrhom i lateralnim otvorima na distalnom delu (2-6 otvora zavisno od veličine), dužina sonde za odrasle je 105 cm, sa merkerima dubine na 50, 60, 70, 80, i 90 cm od vrha sonde, sa RTG kontrastnom linijom i levkastim konektorom sa poklopcem.</t>
    </r>
  </si>
  <si>
    <r>
      <rPr>
        <b/>
        <sz val="10"/>
        <rFont val="Calibri"/>
        <family val="2"/>
        <charset val="238"/>
        <scheme val="minor"/>
      </rPr>
      <t>NAZOGASTRIČNA SONDA</t>
    </r>
    <r>
      <rPr>
        <sz val="10"/>
        <rFont val="Calibri"/>
        <family val="2"/>
        <charset val="238"/>
        <scheme val="minor"/>
      </rPr>
      <t xml:space="preserve">
Nazogastrična sonda br.18 za gastrointestinalno hranjenje i sukciju, od vosoko kvalitetne medicinske plastike otporne na savijanje sa zaobljenim distalnim vrhom i lateralnim otvorima na distalnom delu (2-6 otvora zavisno od veličine), dužina sonde za odrasle je 105 cm, sa merkerima dubine na 50, 60, 70, 80, i 90 cm od vrha sonde, sa RTG kontrastnom linijom i levkastim konektorom sa poklopcem.</t>
    </r>
  </si>
  <si>
    <r>
      <rPr>
        <b/>
        <sz val="10"/>
        <rFont val="Calibri"/>
        <family val="2"/>
        <charset val="238"/>
        <scheme val="minor"/>
      </rPr>
      <t>NAZOGASTRIČNA SONDA</t>
    </r>
    <r>
      <rPr>
        <sz val="10"/>
        <rFont val="Calibri"/>
        <family val="2"/>
        <charset val="238"/>
        <scheme val="minor"/>
      </rPr>
      <t xml:space="preserve">
Nazogastrična sonda br.20 za gastrointestinalno hranjenje i sukciju, od vosoko kvalitetne medicinske plastike otporne na savijanje, sa zaobljenim distalnim vrhom i lateralnim otvorima na distalnom delu (2-6 otvora zavisno od veličine), dužina sonde za odrasle je 105 cm, sa merkerima dubine na 50, 60, 70, 80, i 90 cm od vrha sonde, sa RTG kontrastnom linijom i levkastim konektorom sa poklopcem.</t>
    </r>
  </si>
  <si>
    <r>
      <rPr>
        <b/>
        <sz val="10"/>
        <rFont val="Calibri"/>
        <family val="2"/>
        <charset val="238"/>
        <scheme val="minor"/>
      </rPr>
      <t>NAZOGASTRIČNA SONDA</t>
    </r>
    <r>
      <rPr>
        <sz val="10"/>
        <rFont val="Calibri"/>
        <family val="2"/>
        <charset val="238"/>
        <scheme val="minor"/>
      </rPr>
      <t xml:space="preserve">
Nazogastrična sonda br.22 za gastrointestinalno hranjenje i sukciju, od vosoko kvalitetne medicinske plastike otporne na savijanje sa zaobljenim distalnim vrhom i lateralnim otvorima na distalnom delu (2-6 otvora zavisno od veličine), dužina sonde za odrasle je 105 cm, sa merkerima dubine na 50, 60, 70, 80, i 90 cm od vrha sonde, sa RTG kontrastnom linijom i levkastim konektorom sa poklopcem.</t>
    </r>
  </si>
  <si>
    <r>
      <rPr>
        <b/>
        <sz val="10"/>
        <rFont val="Calibri"/>
        <family val="2"/>
        <charset val="238"/>
        <scheme val="minor"/>
      </rPr>
      <t>NAZOGASTRIČNA SONDA</t>
    </r>
    <r>
      <rPr>
        <sz val="10"/>
        <rFont val="Calibri"/>
        <family val="2"/>
        <charset val="238"/>
        <scheme val="minor"/>
      </rPr>
      <t xml:space="preserve">
Nazogastrična sonda br.24 za gastrointestinalno hranjenje i sukciju, od vosoko kvalitetne medicinske plastike otporne na savijanje sa zaobljenim distalnim vrhom i lateralnim otvorima na distalnom delu (2-6 otvora zavisno od veličine), dužina sonde za odrasle je 105 cm, sa merkerima dubine na 50, 60, 70, 80, i 90 cm od vrha sonde, sa RTG kontrastnom linijom i levkastim konektorom sa poklopcem.</t>
    </r>
  </si>
  <si>
    <t>URIN KESE</t>
  </si>
  <si>
    <t>ORN:33140000 Medicinski potrošni  materijal</t>
  </si>
  <si>
    <t>Urin kese, sterilne, zapremina 2l sa otvorom na dole i T - valvulom, dužina creva 90cm,</t>
  </si>
  <si>
    <t>URIN KESE SA ISPUSTOM  DOLE A 2L
zapremine 2000ml; sa ispustom na dnu; nastavak za povezivanje na kateter treba dobro da dihtuje bez mogućnosti propuštanja tečnosti;  graduisana, sa posebnom brojčanom graduacijom na 100ml, 500ml, 1000ml, 1500ml i 2000ml.</t>
  </si>
  <si>
    <t>HIRURŠKI SKALPELI</t>
  </si>
  <si>
    <t xml:space="preserve">SKALPEL NOZIC BR. 11 </t>
  </si>
  <si>
    <t>SKALPEL NOŽIĆ BR.22</t>
  </si>
  <si>
    <t>Čaše sa poklopcem - jednokrat. pljuvaonice</t>
  </si>
  <si>
    <t>Čaše 0,3 - jednokrat. pljuvaonice</t>
  </si>
  <si>
    <t>Poklopac ravan bez rupe - za pljuvaonice jednokratne</t>
  </si>
  <si>
    <t>*</t>
  </si>
  <si>
    <t>TOPLOMER DIGITALNI</t>
  </si>
  <si>
    <t>kg</t>
  </si>
  <si>
    <t>ORN-33140000</t>
  </si>
  <si>
    <t>Medicinski potrošni materijal</t>
  </si>
  <si>
    <t>POTROŠNI MATERIJAL ZA PLAZMAX STERILIZATOR</t>
  </si>
  <si>
    <t>STERILANT ZA PLAZMAX STERILIZATOR</t>
  </si>
  <si>
    <t>HEMIJSKI INDIKATOR ZA PLAZMAX STERILIZATOR KONTROLNA TRAKA</t>
  </si>
  <si>
    <t>MINI SPIKE</t>
  </si>
  <si>
    <t>Šiljak za višestruko  izvlačenje sadržaja iz boce sa antibakterijskim filterom promera 0.45mikrometara</t>
  </si>
  <si>
    <t>POTROŠNI MATERIJAL ZA APARAT MACERATOR</t>
  </si>
  <si>
    <t>LOPATA (DUBOKA) 
• Biorazgradiva posuda za opštu toaletu - DUBOKA
• Posuda je za jednokratnu upotrebu
• Kapacitet posude 2 litre
• Proizvedeno od 100% biorazgradivog
materijala
• Upotreba na krevetu i u stolici
• Kompatabilna sa maceratorom Vortex-Vernacare</t>
  </si>
  <si>
    <t>URINARNA POSUDA 
• Biorazgradiva urinarna muška posuda
• Posuda je za jednokratnu upotrebu
• Kapacitet posude 800 ml
• Proizvedeno od 100% biorazgradivog materijala
• Ergonomski oblikovana za upotrebu i
u krevetu
• Kompatabilna sa maceratorom Vortex-Vernacare</t>
  </si>
  <si>
    <t xml:space="preserve">SREDSTVO ZA GELIRANjE
• učvršćivač telesnih tečnosti
• lak za odlaganje
• u obliku praška
• trenutno neutrališe neprijatne mirise
</t>
  </si>
  <si>
    <t>ANTIBAKTERIJSKI DEZODORANS, ZA UREĐAJ ZA RAZGRADNjU JEDNOKRATNIH NOĆNIH POSUDA,kompatabilan sa maceratorom Vortex-Vernacare</t>
  </si>
  <si>
    <t xml:space="preserve">Potpora za noćnu posudu za pacijente preko 95kg , izrađena od plastike </t>
  </si>
  <si>
    <t xml:space="preserve">POKROVNA  STAKLA I PERLICE </t>
  </si>
  <si>
    <t>ORN-33793000</t>
  </si>
  <si>
    <t>Proizvodi od stakla za laboratorijske namene</t>
  </si>
  <si>
    <t>MIRISLJAVE PERLICE 50/1</t>
  </si>
  <si>
    <t>STAKLENE PERLICE fi 5</t>
  </si>
  <si>
    <t>STAKLENE PERLICE fi 3</t>
  </si>
  <si>
    <t>POKROVNO STAKLO 24x50</t>
  </si>
  <si>
    <t>POKROVNO STAKLO 20x20 /100 kom</t>
  </si>
  <si>
    <t>pak</t>
  </si>
  <si>
    <t>OBRADNE EPRUVETE</t>
  </si>
  <si>
    <t>EPRUVETA 25-30mm/95mm, 30 ml                                                                   SA NAVOJEM, STERILNA, CENTRIFUŠKA,Polipropilen,GRADUISANA, KONUSNA</t>
  </si>
  <si>
    <t>EPRUVETA 25-30mm/115mm, 50 ml                                                                   SA NAVOJEM, STERILNA, CENTRIFUŠKA,Polipropilen, GRADUISANA, KONUSNA</t>
  </si>
  <si>
    <t>EPRUVETA SA NAVOJEM GRADUISANA, KONUSNA, STERILNA, Polipropilen, 15ml , 17mm/115-120mm</t>
  </si>
  <si>
    <t>TRANSPORTNI MEDIJUMI</t>
  </si>
  <si>
    <t>TRANSPORTNI SISTEM ZA TEČNE UZORKE 50/1</t>
  </si>
  <si>
    <t>TRANSPORTNI SISTEM sa Amies podlogom</t>
  </si>
  <si>
    <t>MIKROTUBE EPENDORF</t>
  </si>
  <si>
    <t>MICROTUBA EPENDORF 1.5 ml, SAFE LOCK, PRC clean Dnase/ Rnase/ human DNA and pyrogens free</t>
  </si>
  <si>
    <t>MICROTUBA EPENDORF 0.5 ml, SAFE LOCK, PRC clean Dnase/ Rnase/ human DNA and pyrogens free</t>
  </si>
  <si>
    <t>CRYO TUBE, sterilne 2ml 100/1 dnase /rnase/human dna &amp; pirogens free</t>
  </si>
  <si>
    <t>LABORATORIJSKI ČEP Fi 18/14x20 ili 18/13x22</t>
  </si>
  <si>
    <t>GUMENI ČEPOVI ZA EPRUVETE FI 13mm</t>
  </si>
  <si>
    <t xml:space="preserve">GUMENI ČEPOVI ZA TRANSFUZIJSKE BOCE </t>
  </si>
  <si>
    <t>PIPETA GRADUISANA A 25 ML</t>
  </si>
  <si>
    <t>TIKVICA ERLENMAJER SG 1000 ML</t>
  </si>
  <si>
    <t>TIKVICA ERLENMAJER SG 2000 ML</t>
  </si>
  <si>
    <t>TIKVICA ERLENMAJER SG 500 ML</t>
  </si>
  <si>
    <t>TIKVICA ERLENMAJER SG 100 ML</t>
  </si>
  <si>
    <t>ČAŠA LABORATORIJSKA VF 400 ml</t>
  </si>
  <si>
    <t>ČAŠA LABORATORIJSKA VF 100 ml</t>
  </si>
  <si>
    <t>ČAŠA LABORATORIJSKA VF 250 ml</t>
  </si>
  <si>
    <t>ČAŠA LABORATORIJSKA VF 600 ml</t>
  </si>
  <si>
    <t>STAKLENI LEVAK 25cm dc</t>
  </si>
  <si>
    <t>STAKLENI LEVAK fi 100</t>
  </si>
  <si>
    <t xml:space="preserve">STAKLENA MENZURA GRADUISANA 100ml </t>
  </si>
  <si>
    <t xml:space="preserve">STAKLENA MENZURA GRADUISANA 500ml </t>
  </si>
  <si>
    <t>STAKLENA PIPETA TRBUŠASTA 5ml</t>
  </si>
  <si>
    <t>STAKLENA PIPETA TRBUŠASTA 2ml</t>
  </si>
  <si>
    <t>STAKLENA PIPETA TRBUŠASTA 1ml</t>
  </si>
  <si>
    <t>STAKLENA PIPETA GRADUISANA 10ml a klasa</t>
  </si>
  <si>
    <t>STAKLENA PIPETA GRADUISANA 5ml a klasa</t>
  </si>
  <si>
    <t>BOCA ZA PRAH BELA 250ml</t>
  </si>
  <si>
    <t>NORMALNI SUD SA BRUŠENIM ČEPOM 200ml</t>
  </si>
  <si>
    <t>POSUDA ZA PROBE ''HITACHI''</t>
  </si>
  <si>
    <t xml:space="preserve">PIPETA GRADUISANA  </t>
  </si>
  <si>
    <t>SEROLOGICAL PIPETA, 25ml STERILNA, NON-PYROGENIC</t>
  </si>
  <si>
    <t xml:space="preserve">PIPETA PO PASTERU </t>
  </si>
  <si>
    <t>PIPETA PO PASTERU, 3ml 7,8X150mm, STERILNA, POJEDINAČNO UPAKOVANA</t>
  </si>
  <si>
    <t>EPENDORF NAST. DUALFIL 2-200UL/960</t>
  </si>
  <si>
    <t>TRAKE ZA STERILIZACIJU</t>
  </si>
  <si>
    <t>Indikatorska nalepnica za  hemijsku kontrolu suve sterilizacije 1000/1</t>
  </si>
  <si>
    <t>KOM</t>
  </si>
  <si>
    <t>Biološki indikator za kontrolu suve sterilizacije</t>
  </si>
  <si>
    <t>Biološki indikator za kontrolu parne sterilizacije</t>
  </si>
  <si>
    <t>parafilm M 100 mmx38 mm</t>
  </si>
  <si>
    <t xml:space="preserve">ph indikator papir  a 100 </t>
  </si>
  <si>
    <t>ORN 33696000</t>
  </si>
  <si>
    <t>Reagensi i kontrasti</t>
  </si>
  <si>
    <t>POTROŠNI MATERIJAL ZA APARAT "UNISTERI"</t>
  </si>
  <si>
    <t>TRAKA ZA ŠTAMPAČ AUTOKLAVA, TERMO STABILNA</t>
  </si>
  <si>
    <t xml:space="preserve">KALIJUM ALUMINIJUM SULFAT </t>
  </si>
  <si>
    <t>HISTOSEC 56-58</t>
  </si>
  <si>
    <t>MAYER HEMATOXYLLIN a1L</t>
  </si>
  <si>
    <t>SULFOSALICILNA KISELINA 500gr</t>
  </si>
  <si>
    <t>JOD resublimirani 100gr</t>
  </si>
  <si>
    <t>DIMETILAMINOBENZALDEHID 50gr</t>
  </si>
  <si>
    <t>HCL 1L</t>
  </si>
  <si>
    <t>SIRĆETNA KISELINA 1L</t>
  </si>
  <si>
    <t>BAKAR SULFAT KRISTAL 1kg</t>
  </si>
  <si>
    <t>USNICI PLASTIČNI</t>
  </si>
  <si>
    <t>500</t>
  </si>
  <si>
    <t>Ostali pribor</t>
  </si>
  <si>
    <t>NASTAVCI ZA EPRUVETE</t>
  </si>
  <si>
    <t>Laboratorijski parafilm i indikator papir</t>
  </si>
  <si>
    <t>HEMIKALIJE - II</t>
  </si>
  <si>
    <t>Proizvođač i stranica u katalogu</t>
  </si>
  <si>
    <t>PAPIR ZA ŠTAMPANJE ZA PLAZMAX STERILIZATOR</t>
  </si>
  <si>
    <t>ROLNA</t>
  </si>
  <si>
    <t xml:space="preserve">TOPLOMER DIGITALNI </t>
  </si>
  <si>
    <t>IGLE ZA TRANSTORAKALNU PUNKCIJU</t>
  </si>
  <si>
    <t>Igla za transtorakalnu punkciju, sa transparentnim luer lock-om, chiba tipom vrha, eho markerom vidljivim pod ultrazvukom i markerima - 18 GX15 cm</t>
  </si>
  <si>
    <t>Igla za transtorakalnu punkciju, sa transparentnim luer lock-om, chiba tipom vrha, eho markerom vidljivim pod ultrazvukom i markerima - 19 GX15 cm</t>
  </si>
  <si>
    <t>Igla za transtorakalnu punkciju, sa transparentnim luer lock-om, chiba tipom vrha, eho markerom vidljivim pod ultrazvukom i markerima - 20 GX20cm</t>
  </si>
  <si>
    <t>200</t>
  </si>
  <si>
    <t>150</t>
  </si>
  <si>
    <t>lit</t>
  </si>
  <si>
    <t>OBRAZAC STRUKTURE CENE</t>
  </si>
  <si>
    <r>
      <t xml:space="preserve">САНИТЕТСКИ И МЕДИЦИНСКИ ПОТРОШНИ И ЛАБОРАТОРИЈСКИ МАТЕРИЈАЛ, 
</t>
    </r>
    <r>
      <rPr>
        <sz val="12"/>
        <rFont val="Calibri"/>
        <family val="2"/>
        <charset val="238"/>
        <scheme val="minor"/>
      </rPr>
      <t>обликовано по партијама од 1 до 25</t>
    </r>
    <r>
      <rPr>
        <b/>
        <sz val="12"/>
        <rFont val="Calibri"/>
        <family val="2"/>
        <charset val="238"/>
        <scheme val="minor"/>
      </rPr>
      <t>, ЈН ОП 20/2020</t>
    </r>
  </si>
  <si>
    <t>Ispunjenost uslova</t>
  </si>
  <si>
    <t>Proizvođač i zemlja porekla</t>
  </si>
  <si>
    <t>Broj stranice u katalogu</t>
  </si>
  <si>
    <t>DA/NE</t>
  </si>
</sst>
</file>

<file path=xl/styles.xml><?xml version="1.0" encoding="utf-8"?>
<styleSheet xmlns="http://schemas.openxmlformats.org/spreadsheetml/2006/main">
  <numFmts count="6">
    <numFmt numFmtId="164" formatCode="0.00;[Red]0.00"/>
    <numFmt numFmtId="165" formatCode="[$-241A]General"/>
    <numFmt numFmtId="166" formatCode="[$-241A]#,##0"/>
    <numFmt numFmtId="167" formatCode="[$-241A]#,##0.00"/>
    <numFmt numFmtId="168" formatCode="[$-241A]#,##0.000"/>
    <numFmt numFmtId="169" formatCode="[$-241A]0.00%"/>
  </numFmts>
  <fonts count="188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Arial"/>
      <family val="2"/>
      <charset val="238"/>
    </font>
    <font>
      <sz val="16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6"/>
      <color rgb="FFFF0000"/>
      <name val="Calibri"/>
      <family val="2"/>
    </font>
    <font>
      <b/>
      <sz val="16"/>
      <color rgb="FF0000FF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6"/>
      <name val="Calibri"/>
      <family val="2"/>
      <scheme val="minor"/>
    </font>
    <font>
      <sz val="16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theme="3"/>
      <name val="Calibri"/>
      <family val="2"/>
    </font>
    <font>
      <b/>
      <sz val="16"/>
      <color rgb="FF0000FF"/>
      <name val="Calibri"/>
      <family val="2"/>
      <charset val="238"/>
      <scheme val="minor"/>
    </font>
    <font>
      <b/>
      <sz val="11"/>
      <color rgb="FF3F3F3F"/>
      <name val="Calibri"/>
      <family val="2"/>
      <scheme val="minor"/>
    </font>
    <font>
      <b/>
      <sz val="2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2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color indexed="8"/>
      <name val="Calibri"/>
      <family val="2"/>
    </font>
    <font>
      <b/>
      <sz val="11"/>
      <color rgb="FF0000FF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22"/>
      <color indexed="10"/>
      <name val="Arial"/>
      <family val="2"/>
      <charset val="238"/>
    </font>
    <font>
      <b/>
      <sz val="18"/>
      <color indexed="10"/>
      <name val="Arial"/>
      <family val="2"/>
      <charset val="238"/>
    </font>
    <font>
      <b/>
      <sz val="12"/>
      <name val="Calibri"/>
      <family val="2"/>
    </font>
    <font>
      <b/>
      <sz val="18"/>
      <color rgb="FF0000FF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rgb="FF0000FF"/>
      <name val="Calibri"/>
      <family val="2"/>
    </font>
    <font>
      <sz val="11"/>
      <color theme="1"/>
      <name val="Calibri"/>
      <family val="2"/>
      <scheme val="minor"/>
    </font>
    <font>
      <b/>
      <sz val="14"/>
      <color theme="3"/>
      <name val="Calibri"/>
      <family val="2"/>
    </font>
    <font>
      <b/>
      <sz val="14"/>
      <color rgb="FFFF0000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Calibri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rgb="FF0000FF"/>
      <name val="Calibri"/>
      <family val="2"/>
    </font>
    <font>
      <b/>
      <sz val="12"/>
      <color rgb="FFFF0000"/>
      <name val="Calibri"/>
      <family val="2"/>
    </font>
    <font>
      <b/>
      <sz val="20"/>
      <color rgb="FF0000FF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rgb="FF0000FF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name val="Arial CE"/>
      <charset val="238"/>
    </font>
    <font>
      <sz val="10"/>
      <color rgb="FFFF0000"/>
      <name val="Calibri"/>
      <family val="2"/>
      <charset val="238"/>
      <scheme val="minor"/>
    </font>
    <font>
      <b/>
      <sz val="10"/>
      <color rgb="FF0000FF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2"/>
      <color rgb="FF0000FF"/>
      <name val="Calibri"/>
      <family val="2"/>
      <charset val="238"/>
      <scheme val="minor"/>
    </font>
    <font>
      <b/>
      <sz val="11"/>
      <color rgb="FF0000FF"/>
      <name val="Calibri"/>
      <family val="2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0"/>
      <color indexed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rgb="FF26282A"/>
      <name val="Calibri"/>
      <family val="2"/>
      <charset val="238"/>
      <scheme val="minor"/>
    </font>
    <font>
      <b/>
      <sz val="12"/>
      <color rgb="FF0000FF"/>
      <name val="Calibri"/>
      <family val="2"/>
      <scheme val="minor"/>
    </font>
    <font>
      <sz val="12"/>
      <color rgb="FF0000FF"/>
      <name val="Calibri"/>
      <family val="2"/>
    </font>
    <font>
      <b/>
      <sz val="10"/>
      <color rgb="FFFF0000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scheme val="minor"/>
    </font>
    <font>
      <sz val="12"/>
      <color rgb="FF008000"/>
      <name val="Calibri"/>
      <family val="2"/>
    </font>
    <font>
      <b/>
      <sz val="16"/>
      <color rgb="FFFF0000"/>
      <name val="Calibri"/>
      <family val="2"/>
      <scheme val="minor"/>
    </font>
    <font>
      <b/>
      <sz val="18"/>
      <name val="Calibri"/>
      <family val="2"/>
    </font>
    <font>
      <b/>
      <sz val="14"/>
      <color indexed="1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</font>
    <font>
      <b/>
      <sz val="10"/>
      <color indexed="8"/>
      <name val="Calibri"/>
      <family val="2"/>
    </font>
    <font>
      <b/>
      <sz val="11"/>
      <color rgb="FFFF0000"/>
      <name val="Calibri"/>
      <family val="2"/>
    </font>
    <font>
      <b/>
      <sz val="16"/>
      <color indexed="1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rgb="FFFF0000"/>
      <name val="Calibri"/>
      <family val="2"/>
    </font>
    <font>
      <b/>
      <sz val="12"/>
      <color indexed="12"/>
      <name val="Calibri"/>
      <family val="2"/>
    </font>
    <font>
      <b/>
      <sz val="12"/>
      <color rgb="FF0000FF"/>
      <name val="Calibri"/>
      <family val="2"/>
      <charset val="238"/>
    </font>
    <font>
      <sz val="12"/>
      <color rgb="FF00206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10"/>
      <name val="Calibri"/>
      <family val="2"/>
      <scheme val="minor"/>
    </font>
    <font>
      <sz val="11"/>
      <color theme="1"/>
      <name val="Arial"/>
      <family val="2"/>
    </font>
    <font>
      <sz val="6"/>
      <color indexed="8"/>
      <name val="Arial"/>
      <family val="2"/>
      <charset val="238"/>
    </font>
    <font>
      <b/>
      <sz val="10"/>
      <color indexed="10"/>
      <name val="Calibri"/>
      <family val="2"/>
    </font>
    <font>
      <b/>
      <sz val="18"/>
      <color rgb="FFFF0000"/>
      <name val="Calibri"/>
      <family val="2"/>
    </font>
    <font>
      <sz val="10"/>
      <color indexed="8"/>
      <name val="Arial"/>
      <family val="2"/>
      <charset val="238"/>
    </font>
    <font>
      <sz val="6"/>
      <name val="Calibri"/>
      <family val="2"/>
    </font>
    <font>
      <sz val="16"/>
      <color indexed="8"/>
      <name val="Calibri"/>
      <family val="2"/>
    </font>
    <font>
      <sz val="10"/>
      <color indexed="8"/>
      <name val="Arial"/>
      <family val="2"/>
    </font>
    <font>
      <sz val="9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8"/>
      <color rgb="FF0000FF"/>
      <name val="Calibri"/>
      <family val="2"/>
      <scheme val="minor"/>
    </font>
    <font>
      <b/>
      <sz val="8"/>
      <color rgb="FF0000FF"/>
      <name val="Calibri"/>
      <family val="2"/>
    </font>
    <font>
      <sz val="11"/>
      <color indexed="8"/>
      <name val="Calibri"/>
      <family val="2"/>
      <charset val="238"/>
    </font>
    <font>
      <b/>
      <sz val="14"/>
      <color rgb="FF0000FF"/>
      <name val="Calibri"/>
      <family val="2"/>
    </font>
    <font>
      <sz val="7"/>
      <name val="Arial"/>
      <family val="2"/>
      <charset val="238"/>
    </font>
    <font>
      <sz val="8"/>
      <name val="Calibri"/>
      <family val="2"/>
    </font>
    <font>
      <sz val="7"/>
      <name val="Calibri"/>
      <family val="2"/>
    </font>
    <font>
      <b/>
      <sz val="11"/>
      <color rgb="FF254061"/>
      <name val="Calibri"/>
      <family val="2"/>
    </font>
    <font>
      <sz val="8"/>
      <color rgb="FF000000"/>
      <name val="Calibri"/>
      <family val="2"/>
    </font>
    <font>
      <b/>
      <sz val="18"/>
      <color rgb="FF17375E"/>
      <name val="Calibri"/>
      <family val="2"/>
    </font>
    <font>
      <b/>
      <sz val="10"/>
      <color rgb="FF17375E"/>
      <name val="Calibri"/>
      <family val="2"/>
    </font>
    <font>
      <b/>
      <sz val="14"/>
      <color rgb="FFFF0000"/>
      <name val="Arial"/>
      <family val="2"/>
    </font>
    <font>
      <sz val="10"/>
      <color rgb="FFFF0000"/>
      <name val="Arial"/>
      <family val="2"/>
    </font>
    <font>
      <i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rgb="FF002060"/>
      <name val="Arial"/>
      <family val="2"/>
    </font>
    <font>
      <sz val="11"/>
      <color rgb="FF002060"/>
      <name val="Calibri"/>
      <family val="2"/>
      <charset val="238"/>
      <scheme val="minor"/>
    </font>
    <font>
      <b/>
      <sz val="14"/>
      <color rgb="FF0061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</font>
    <font>
      <sz val="10"/>
      <color rgb="FF002060"/>
      <name val="Arial"/>
      <family val="2"/>
      <charset val="238"/>
    </font>
    <font>
      <sz val="9"/>
      <name val="Tahoma"/>
      <family val="2"/>
    </font>
    <font>
      <b/>
      <sz val="12"/>
      <color theme="3"/>
      <name val="Calibri"/>
      <family val="2"/>
      <charset val="238"/>
      <scheme val="minor"/>
    </font>
    <font>
      <b/>
      <sz val="11"/>
      <color rgb="FF002060"/>
      <name val="Calibri"/>
      <family val="2"/>
      <charset val="238"/>
    </font>
    <font>
      <sz val="8"/>
      <name val="Tahoma"/>
      <family val="2"/>
    </font>
    <font>
      <b/>
      <sz val="11"/>
      <color indexed="9"/>
      <name val="Calibri"/>
      <family val="2"/>
    </font>
    <font>
      <b/>
      <sz val="16"/>
      <color rgb="FF0000FF"/>
      <name val="Calibri"/>
      <family val="2"/>
      <scheme val="minor"/>
    </font>
    <font>
      <b/>
      <sz val="12"/>
      <color rgb="FF3333CC"/>
      <name val="Calibri"/>
      <family val="2"/>
      <scheme val="minor"/>
    </font>
    <font>
      <b/>
      <sz val="16"/>
      <color rgb="FF3333CC"/>
      <name val="Calibri"/>
      <family val="2"/>
      <charset val="238"/>
    </font>
    <font>
      <b/>
      <sz val="16"/>
      <color rgb="FF3333CC"/>
      <name val="Calibri"/>
      <family val="2"/>
      <charset val="238"/>
      <scheme val="minor"/>
    </font>
    <font>
      <b/>
      <sz val="11"/>
      <color rgb="FF3333CC"/>
      <name val="Calibri"/>
      <family val="2"/>
      <charset val="238"/>
    </font>
    <font>
      <b/>
      <sz val="18"/>
      <color rgb="FF3333CC"/>
      <name val="Arial"/>
      <family val="2"/>
      <charset val="238"/>
    </font>
    <font>
      <sz val="12"/>
      <color rgb="FF3333CC"/>
      <name val="Calibri"/>
      <family val="2"/>
    </font>
    <font>
      <sz val="11"/>
      <color rgb="FF3333CC"/>
      <name val="Calibri"/>
      <family val="2"/>
    </font>
    <font>
      <b/>
      <sz val="10"/>
      <color rgb="FF3333CC"/>
      <name val="Calibri"/>
      <family val="2"/>
      <scheme val="minor"/>
    </font>
    <font>
      <b/>
      <sz val="10"/>
      <color rgb="FF3333CC"/>
      <name val="Calibri"/>
      <family val="2"/>
      <charset val="238"/>
      <scheme val="minor"/>
    </font>
    <font>
      <sz val="10"/>
      <color rgb="FF3333CC"/>
      <name val="Arial"/>
      <family val="2"/>
      <charset val="238"/>
    </font>
    <font>
      <b/>
      <sz val="12"/>
      <color rgb="FF3333CC"/>
      <name val="Calibri"/>
      <family val="2"/>
    </font>
    <font>
      <sz val="10"/>
      <color rgb="FF3333CC"/>
      <name val="Calibri"/>
      <family val="2"/>
      <charset val="238"/>
      <scheme val="minor"/>
    </font>
    <font>
      <b/>
      <sz val="11"/>
      <color rgb="FF3333CC"/>
      <name val="Calibri"/>
      <family val="2"/>
    </font>
    <font>
      <sz val="11"/>
      <color rgb="FF3333CC"/>
      <name val="Calibri"/>
      <family val="2"/>
      <charset val="238"/>
    </font>
    <font>
      <b/>
      <sz val="10"/>
      <color rgb="FF3333CC"/>
      <name val="Calibri"/>
      <family val="2"/>
      <charset val="238"/>
    </font>
    <font>
      <b/>
      <sz val="12"/>
      <color rgb="FF3333CC"/>
      <name val="Calibri"/>
      <family val="2"/>
      <charset val="238"/>
    </font>
    <font>
      <b/>
      <sz val="10"/>
      <color rgb="FF3333CC"/>
      <name val="Calibri"/>
      <family val="2"/>
    </font>
    <font>
      <sz val="11"/>
      <color rgb="FF3333CC"/>
      <name val="Calibri"/>
      <family val="2"/>
      <charset val="238"/>
      <scheme val="minor"/>
    </font>
    <font>
      <sz val="16"/>
      <color rgb="FFFF0000"/>
      <name val="Calibri"/>
      <family val="2"/>
      <charset val="238"/>
    </font>
    <font>
      <sz val="16"/>
      <color rgb="FFFF0000"/>
      <name val="Arial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sz val="18"/>
      <color rgb="FFFF0000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2"/>
      <color rgb="FF3333CC"/>
      <name val="Arial"/>
      <family val="2"/>
      <charset val="238"/>
    </font>
    <font>
      <b/>
      <sz val="12"/>
      <color rgb="FF3333CC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rgb="FF3333CC"/>
      <name val="Arial"/>
      <family val="2"/>
      <charset val="238"/>
    </font>
    <font>
      <b/>
      <sz val="14"/>
      <color rgb="FF3333CC"/>
      <name val="Arial"/>
      <family val="2"/>
      <charset val="238"/>
    </font>
    <font>
      <b/>
      <sz val="14"/>
      <color rgb="FF3333CC"/>
      <name val="Calibri"/>
      <family val="2"/>
    </font>
    <font>
      <b/>
      <sz val="14"/>
      <color rgb="FF3333CC"/>
      <name val="Calibri"/>
      <family val="2"/>
      <charset val="238"/>
      <scheme val="minor"/>
    </font>
    <font>
      <b/>
      <sz val="14"/>
      <color rgb="FF3333CC"/>
      <name val="Calibri"/>
      <family val="2"/>
      <scheme val="minor"/>
    </font>
    <font>
      <b/>
      <sz val="16"/>
      <color rgb="FFFF0000"/>
      <name val="Calibri"/>
      <family val="2"/>
      <charset val="238"/>
    </font>
    <font>
      <b/>
      <sz val="14"/>
      <color rgb="FFFF0000"/>
      <name val="Arial"/>
      <family val="2"/>
      <charset val="238"/>
    </font>
    <font>
      <b/>
      <sz val="8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</font>
    <font>
      <b/>
      <sz val="11"/>
      <color rgb="FFFF000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color rgb="FF3333CC"/>
      <name val="Calibri"/>
      <family val="2"/>
      <scheme val="minor"/>
    </font>
    <font>
      <b/>
      <sz val="10"/>
      <color rgb="FF3333CC"/>
      <name val="Arial"/>
      <family val="2"/>
    </font>
    <font>
      <b/>
      <sz val="8"/>
      <color rgb="FF3333CC"/>
      <name val="Calibri"/>
      <family val="2"/>
      <charset val="238"/>
      <scheme val="minor"/>
    </font>
    <font>
      <b/>
      <sz val="8"/>
      <color rgb="FF3333CC"/>
      <name val="Calibri"/>
      <family val="2"/>
    </font>
    <font>
      <b/>
      <sz val="11"/>
      <color rgb="FF3333CC"/>
      <name val="Arial"/>
      <family val="2"/>
      <charset val="238"/>
    </font>
    <font>
      <b/>
      <sz val="22"/>
      <color rgb="FFFF0000"/>
      <name val="Calibri"/>
      <family val="2"/>
      <scheme val="minor"/>
    </font>
    <font>
      <b/>
      <sz val="15"/>
      <color theme="3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8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22"/>
      <color rgb="FF3333CC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theme="2"/>
        <bgColor indexed="34"/>
      </patternFill>
    </fill>
    <fill>
      <patternFill patternType="solid">
        <fgColor indexed="47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00"/>
        <bgColor indexed="3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rgb="FFCCFFCC"/>
      </patternFill>
    </fill>
    <fill>
      <patternFill patternType="solid">
        <fgColor rgb="FFDDD9C3"/>
        <bgColor rgb="FFDDD9C3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DBEEF4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rgb="FFFFFF00"/>
      </patternFill>
    </fill>
    <fill>
      <patternFill patternType="solid">
        <fgColor indexed="55"/>
        <bgColor indexed="23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0000FF"/>
      </left>
      <right/>
      <top style="hair">
        <color rgb="FF0000FF"/>
      </top>
      <bottom/>
      <diagonal/>
    </border>
    <border>
      <left/>
      <right/>
      <top style="hair">
        <color rgb="FF0000FF"/>
      </top>
      <bottom/>
      <diagonal/>
    </border>
    <border>
      <left/>
      <right style="hair">
        <color rgb="FF0000FF"/>
      </right>
      <top style="hair">
        <color rgb="FF0000FF"/>
      </top>
      <bottom/>
      <diagonal/>
    </border>
    <border>
      <left/>
      <right/>
      <top/>
      <bottom style="thick">
        <color theme="4"/>
      </bottom>
      <diagonal/>
    </border>
  </borders>
  <cellStyleXfs count="18">
    <xf numFmtId="0" fontId="0" fillId="0" borderId="0"/>
    <xf numFmtId="9" fontId="5" fillId="0" borderId="0" applyFont="0" applyFill="0" applyBorder="0" applyAlignment="0" applyProtection="0"/>
    <xf numFmtId="0" fontId="2" fillId="2" borderId="0" applyNumberFormat="0" applyBorder="0" applyAlignment="0" applyProtection="0"/>
    <xf numFmtId="0" fontId="16" fillId="3" borderId="1" applyNumberFormat="0" applyAlignment="0" applyProtection="0"/>
    <xf numFmtId="0" fontId="5" fillId="4" borderId="2" applyNumberFormat="0" applyFont="0" applyAlignment="0" applyProtection="0"/>
    <xf numFmtId="0" fontId="4" fillId="0" borderId="0" applyNumberFormat="0" applyFill="0" applyBorder="0" applyAlignment="0" applyProtection="0"/>
    <xf numFmtId="0" fontId="38" fillId="5" borderId="0" applyNumberFormat="0" applyBorder="0" applyAlignment="0" applyProtection="0"/>
    <xf numFmtId="0" fontId="1" fillId="6" borderId="0" applyNumberFormat="0" applyBorder="0" applyAlignment="0" applyProtection="0"/>
    <xf numFmtId="0" fontId="59" fillId="0" borderId="0"/>
    <xf numFmtId="0" fontId="62" fillId="0" borderId="0"/>
    <xf numFmtId="0" fontId="96" fillId="0" borderId="0"/>
    <xf numFmtId="0" fontId="102" fillId="0" borderId="0"/>
    <xf numFmtId="0" fontId="105" fillId="0" borderId="0"/>
    <xf numFmtId="165" fontId="107" fillId="0" borderId="0"/>
    <xf numFmtId="0" fontId="112" fillId="0" borderId="0"/>
    <xf numFmtId="0" fontId="134" fillId="31" borderId="6" applyNumberFormat="0" applyAlignment="0" applyProtection="0"/>
    <xf numFmtId="0" fontId="5" fillId="0" borderId="0"/>
    <xf numFmtId="0" fontId="180" fillId="0" borderId="11" applyNumberFormat="0" applyFill="0" applyAlignment="0" applyProtection="0"/>
  </cellStyleXfs>
  <cellXfs count="600">
    <xf numFmtId="0" fontId="0" fillId="0" borderId="0" xfId="0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4" fontId="11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7" fillId="7" borderId="0" xfId="3" applyFont="1" applyFill="1" applyBorder="1" applyAlignment="1">
      <alignment horizontal="center" vertical="center" wrapText="1"/>
    </xf>
    <xf numFmtId="0" fontId="18" fillId="7" borderId="0" xfId="3" applyFont="1" applyFill="1" applyBorder="1" applyAlignment="1">
      <alignment horizontal="center" vertical="center" wrapText="1"/>
    </xf>
    <xf numFmtId="0" fontId="18" fillId="8" borderId="0" xfId="3" applyFont="1" applyFill="1" applyBorder="1" applyAlignment="1">
      <alignment vertical="center" wrapText="1"/>
    </xf>
    <xf numFmtId="4" fontId="21" fillId="0" borderId="0" xfId="0" applyNumberFormat="1" applyFont="1" applyBorder="1" applyAlignment="1">
      <alignment vertical="center"/>
    </xf>
    <xf numFmtId="0" fontId="18" fillId="7" borderId="0" xfId="3" applyFont="1" applyFill="1" applyBorder="1" applyAlignment="1">
      <alignment vertical="center" wrapText="1"/>
    </xf>
    <xf numFmtId="0" fontId="22" fillId="0" borderId="0" xfId="0" applyFont="1"/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3" xfId="0" applyFont="1" applyBorder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0" fillId="0" borderId="0" xfId="0" applyAlignment="1">
      <alignment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30" fillId="10" borderId="0" xfId="0" applyFont="1" applyFill="1" applyBorder="1" applyAlignment="1">
      <alignment horizontal="center" vertical="center" wrapText="1"/>
    </xf>
    <xf numFmtId="0" fontId="31" fillId="10" borderId="0" xfId="0" applyFont="1" applyFill="1" applyBorder="1" applyAlignment="1">
      <alignment horizontal="center" vertical="center" wrapText="1"/>
    </xf>
    <xf numFmtId="0" fontId="32" fillId="10" borderId="0" xfId="0" applyFont="1" applyFill="1" applyBorder="1" applyAlignment="1">
      <alignment vertical="center" wrapText="1"/>
    </xf>
    <xf numFmtId="4" fontId="33" fillId="10" borderId="0" xfId="0" applyNumberFormat="1" applyFont="1" applyFill="1" applyBorder="1" applyAlignment="1">
      <alignment horizontal="right" vertical="center" wrapText="1"/>
    </xf>
    <xf numFmtId="0" fontId="33" fillId="10" borderId="0" xfId="0" applyFont="1" applyFill="1" applyBorder="1" applyAlignment="1">
      <alignment vertical="center" wrapText="1"/>
    </xf>
    <xf numFmtId="0" fontId="31" fillId="1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41" fillId="12" borderId="4" xfId="7" applyNumberFormat="1" applyFont="1" applyFill="1" applyBorder="1" applyAlignment="1">
      <alignment horizontal="center" vertical="center" wrapText="1"/>
    </xf>
    <xf numFmtId="49" fontId="45" fillId="12" borderId="4" xfId="7" applyNumberFormat="1" applyFont="1" applyFill="1" applyBorder="1" applyAlignment="1">
      <alignment horizontal="center" vertical="center" wrapText="1"/>
    </xf>
    <xf numFmtId="9" fontId="41" fillId="12" borderId="4" xfId="7" applyNumberFormat="1" applyFont="1" applyFill="1" applyBorder="1" applyAlignment="1">
      <alignment horizontal="center" vertical="center" wrapText="1"/>
    </xf>
    <xf numFmtId="0" fontId="45" fillId="14" borderId="4" xfId="0" applyFont="1" applyFill="1" applyBorder="1" applyAlignment="1">
      <alignment horizontal="center" vertical="center"/>
    </xf>
    <xf numFmtId="0" fontId="48" fillId="14" borderId="4" xfId="0" applyFont="1" applyFill="1" applyBorder="1" applyAlignment="1">
      <alignment horizontal="center" vertical="center"/>
    </xf>
    <xf numFmtId="0" fontId="49" fillId="14" borderId="4" xfId="0" applyFont="1" applyFill="1" applyBorder="1" applyAlignment="1">
      <alignment horizontal="center" vertical="center" wrapText="1"/>
    </xf>
    <xf numFmtId="3" fontId="50" fillId="14" borderId="4" xfId="0" applyNumberFormat="1" applyFont="1" applyFill="1" applyBorder="1" applyAlignment="1">
      <alignment horizontal="center" vertical="center" wrapText="1"/>
    </xf>
    <xf numFmtId="0" fontId="49" fillId="14" borderId="4" xfId="0" applyFont="1" applyFill="1" applyBorder="1" applyAlignment="1">
      <alignment horizontal="center" vertical="center"/>
    </xf>
    <xf numFmtId="1" fontId="49" fillId="14" borderId="4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52" fillId="0" borderId="4" xfId="0" applyFont="1" applyBorder="1" applyAlignment="1">
      <alignment horizontal="center" vertical="center"/>
    </xf>
    <xf numFmtId="0" fontId="53" fillId="0" borderId="4" xfId="0" applyFont="1" applyBorder="1" applyAlignment="1">
      <alignment vertical="center"/>
    </xf>
    <xf numFmtId="0" fontId="54" fillId="7" borderId="4" xfId="0" applyFont="1" applyFill="1" applyBorder="1" applyAlignment="1">
      <alignment horizontal="left" vertical="center" wrapText="1"/>
    </xf>
    <xf numFmtId="4" fontId="53" fillId="0" borderId="4" xfId="0" applyNumberFormat="1" applyFont="1" applyBorder="1" applyAlignment="1">
      <alignment vertical="center"/>
    </xf>
    <xf numFmtId="0" fontId="55" fillId="0" borderId="4" xfId="0" applyFont="1" applyBorder="1" applyAlignment="1">
      <alignment horizontal="center" vertical="center"/>
    </xf>
    <xf numFmtId="4" fontId="57" fillId="0" borderId="4" xfId="0" applyNumberFormat="1" applyFont="1" applyBorder="1" applyAlignment="1">
      <alignment vertical="center"/>
    </xf>
    <xf numFmtId="0" fontId="53" fillId="0" borderId="0" xfId="0" applyFont="1" applyAlignment="1">
      <alignment vertical="center"/>
    </xf>
    <xf numFmtId="0" fontId="53" fillId="0" borderId="4" xfId="0" applyFont="1" applyBorder="1" applyAlignment="1">
      <alignment horizontal="center" vertical="center"/>
    </xf>
    <xf numFmtId="2" fontId="53" fillId="15" borderId="4" xfId="0" applyNumberFormat="1" applyFont="1" applyFill="1" applyBorder="1" applyAlignment="1">
      <alignment horizontal="left" vertical="center" wrapText="1"/>
    </xf>
    <xf numFmtId="0" fontId="53" fillId="0" borderId="4" xfId="0" applyFont="1" applyBorder="1" applyAlignment="1">
      <alignment horizontal="right" vertical="center"/>
    </xf>
    <xf numFmtId="0" fontId="53" fillId="7" borderId="4" xfId="0" applyFont="1" applyFill="1" applyBorder="1" applyAlignment="1">
      <alignment horizontal="center" vertical="center"/>
    </xf>
    <xf numFmtId="0" fontId="53" fillId="7" borderId="4" xfId="0" applyFont="1" applyFill="1" applyBorder="1" applyAlignment="1">
      <alignment horizontal="center" vertical="center" wrapText="1"/>
    </xf>
    <xf numFmtId="0" fontId="55" fillId="7" borderId="4" xfId="0" applyFont="1" applyFill="1" applyBorder="1" applyAlignment="1">
      <alignment horizontal="center" vertical="center"/>
    </xf>
    <xf numFmtId="4" fontId="55" fillId="0" borderId="4" xfId="0" applyNumberFormat="1" applyFont="1" applyBorder="1" applyAlignment="1">
      <alignment vertical="center"/>
    </xf>
    <xf numFmtId="0" fontId="53" fillId="7" borderId="4" xfId="0" applyFont="1" applyFill="1" applyBorder="1" applyAlignment="1">
      <alignment vertical="center" wrapText="1"/>
    </xf>
    <xf numFmtId="0" fontId="63" fillId="0" borderId="4" xfId="0" applyFont="1" applyBorder="1" applyAlignment="1">
      <alignment horizontal="right" vertical="center" wrapText="1"/>
    </xf>
    <xf numFmtId="4" fontId="64" fillId="0" borderId="4" xfId="0" applyNumberFormat="1" applyFont="1" applyBorder="1" applyAlignment="1">
      <alignment horizontal="right" vertical="center"/>
    </xf>
    <xf numFmtId="4" fontId="55" fillId="14" borderId="4" xfId="0" applyNumberFormat="1" applyFont="1" applyFill="1" applyBorder="1" applyAlignment="1">
      <alignment vertical="center"/>
    </xf>
    <xf numFmtId="0" fontId="53" fillId="0" borderId="4" xfId="0" applyFont="1" applyBorder="1" applyAlignment="1">
      <alignment vertical="center" wrapText="1"/>
    </xf>
    <xf numFmtId="0" fontId="65" fillId="0" borderId="4" xfId="0" applyFont="1" applyBorder="1" applyAlignment="1">
      <alignment horizontal="right" vertical="center" wrapText="1"/>
    </xf>
    <xf numFmtId="9" fontId="55" fillId="0" borderId="4" xfId="0" applyNumberFormat="1" applyFont="1" applyBorder="1" applyAlignment="1">
      <alignment horizontal="center" vertical="center"/>
    </xf>
    <xf numFmtId="0" fontId="20" fillId="7" borderId="4" xfId="0" applyFont="1" applyFill="1" applyBorder="1" applyAlignment="1">
      <alignment horizontal="left" vertical="center" wrapText="1"/>
    </xf>
    <xf numFmtId="9" fontId="55" fillId="0" borderId="4" xfId="1" applyFont="1" applyBorder="1" applyAlignment="1">
      <alignment horizontal="center" vertical="center"/>
    </xf>
    <xf numFmtId="4" fontId="53" fillId="7" borderId="4" xfId="0" applyNumberFormat="1" applyFont="1" applyFill="1" applyBorder="1" applyAlignment="1">
      <alignment vertical="center"/>
    </xf>
    <xf numFmtId="4" fontId="53" fillId="0" borderId="4" xfId="0" applyNumberFormat="1" applyFont="1" applyFill="1" applyBorder="1" applyAlignment="1">
      <alignment vertical="center"/>
    </xf>
    <xf numFmtId="0" fontId="52" fillId="7" borderId="4" xfId="0" applyFont="1" applyFill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4" fontId="57" fillId="7" borderId="4" xfId="0" applyNumberFormat="1" applyFont="1" applyFill="1" applyBorder="1" applyAlignment="1">
      <alignment vertical="center"/>
    </xf>
    <xf numFmtId="0" fontId="24" fillId="7" borderId="4" xfId="0" applyFont="1" applyFill="1" applyBorder="1" applyAlignment="1">
      <alignment horizontal="center" vertical="center"/>
    </xf>
    <xf numFmtId="0" fontId="53" fillId="7" borderId="4" xfId="0" applyFont="1" applyFill="1" applyBorder="1" applyAlignment="1">
      <alignment vertical="center"/>
    </xf>
    <xf numFmtId="0" fontId="53" fillId="7" borderId="0" xfId="0" applyFont="1" applyFill="1" applyAlignment="1">
      <alignment vertical="center"/>
    </xf>
    <xf numFmtId="0" fontId="53" fillId="7" borderId="4" xfId="0" applyFont="1" applyFill="1" applyBorder="1" applyAlignment="1">
      <alignment horizontal="right" vertical="center"/>
    </xf>
    <xf numFmtId="0" fontId="69" fillId="0" borderId="4" xfId="0" applyFont="1" applyBorder="1" applyAlignment="1">
      <alignment vertical="center"/>
    </xf>
    <xf numFmtId="0" fontId="69" fillId="7" borderId="4" xfId="0" applyFont="1" applyFill="1" applyBorder="1" applyAlignment="1">
      <alignment vertical="center"/>
    </xf>
    <xf numFmtId="0" fontId="70" fillId="0" borderId="4" xfId="0" applyFont="1" applyBorder="1" applyAlignment="1">
      <alignment vertical="center"/>
    </xf>
    <xf numFmtId="0" fontId="70" fillId="7" borderId="4" xfId="0" applyFont="1" applyFill="1" applyBorder="1" applyAlignment="1">
      <alignment vertical="center"/>
    </xf>
    <xf numFmtId="0" fontId="20" fillId="7" borderId="4" xfId="0" applyFont="1" applyFill="1" applyBorder="1" applyAlignment="1">
      <alignment vertical="center"/>
    </xf>
    <xf numFmtId="0" fontId="66" fillId="0" borderId="4" xfId="0" applyFont="1" applyBorder="1" applyAlignment="1">
      <alignment horizontal="center" vertical="center"/>
    </xf>
    <xf numFmtId="0" fontId="71" fillId="0" borderId="4" xfId="0" applyFont="1" applyBorder="1" applyAlignment="1">
      <alignment horizontal="right" vertical="center" wrapText="1"/>
    </xf>
    <xf numFmtId="4" fontId="71" fillId="0" borderId="4" xfId="0" applyNumberFormat="1" applyFont="1" applyBorder="1" applyAlignment="1">
      <alignment vertical="center"/>
    </xf>
    <xf numFmtId="4" fontId="71" fillId="7" borderId="4" xfId="0" applyNumberFormat="1" applyFont="1" applyFill="1" applyBorder="1" applyAlignment="1">
      <alignment vertical="center"/>
    </xf>
    <xf numFmtId="4" fontId="66" fillId="0" borderId="4" xfId="0" applyNumberFormat="1" applyFont="1" applyBorder="1" applyAlignment="1">
      <alignment vertical="center"/>
    </xf>
    <xf numFmtId="4" fontId="24" fillId="14" borderId="4" xfId="0" applyNumberFormat="1" applyFont="1" applyFill="1" applyBorder="1" applyAlignment="1">
      <alignment vertical="center"/>
    </xf>
    <xf numFmtId="0" fontId="66" fillId="0" borderId="4" xfId="0" applyFont="1" applyBorder="1" applyAlignment="1">
      <alignment vertical="center"/>
    </xf>
    <xf numFmtId="0" fontId="66" fillId="0" borderId="0" xfId="0" applyFont="1" applyAlignment="1">
      <alignment vertical="center"/>
    </xf>
    <xf numFmtId="0" fontId="53" fillId="0" borderId="0" xfId="0" applyFont="1"/>
    <xf numFmtId="0" fontId="53" fillId="0" borderId="4" xfId="0" applyFont="1" applyFill="1" applyBorder="1" applyAlignment="1">
      <alignment vertical="center" wrapText="1"/>
    </xf>
    <xf numFmtId="0" fontId="55" fillId="7" borderId="4" xfId="0" applyFont="1" applyFill="1" applyBorder="1" applyAlignment="1">
      <alignment horizontal="left" vertical="center" wrapText="1"/>
    </xf>
    <xf numFmtId="0" fontId="51" fillId="16" borderId="4" xfId="0" applyFont="1" applyFill="1" applyBorder="1" applyAlignment="1">
      <alignment horizontal="center" vertical="center"/>
    </xf>
    <xf numFmtId="0" fontId="45" fillId="0" borderId="4" xfId="0" applyFont="1" applyBorder="1" applyAlignment="1">
      <alignment horizontal="center" vertical="center"/>
    </xf>
    <xf numFmtId="0" fontId="40" fillId="9" borderId="4" xfId="0" applyFont="1" applyFill="1" applyBorder="1" applyAlignment="1">
      <alignment horizontal="left" vertical="center" wrapText="1"/>
    </xf>
    <xf numFmtId="4" fontId="72" fillId="0" borderId="4" xfId="0" applyNumberFormat="1" applyFont="1" applyFill="1" applyBorder="1" applyAlignment="1">
      <alignment vertical="center"/>
    </xf>
    <xf numFmtId="4" fontId="51" fillId="0" borderId="4" xfId="0" applyNumberFormat="1" applyFont="1" applyFill="1" applyBorder="1" applyAlignment="1">
      <alignment vertical="center"/>
    </xf>
    <xf numFmtId="3" fontId="51" fillId="0" borderId="4" xfId="0" applyNumberFormat="1" applyFont="1" applyFill="1" applyBorder="1" applyAlignment="1">
      <alignment horizontal="center" vertical="center"/>
    </xf>
    <xf numFmtId="4" fontId="45" fillId="7" borderId="4" xfId="0" applyNumberFormat="1" applyFont="1" applyFill="1" applyBorder="1" applyAlignment="1">
      <alignment vertical="center"/>
    </xf>
    <xf numFmtId="4" fontId="45" fillId="7" borderId="4" xfId="0" applyNumberFormat="1" applyFont="1" applyFill="1" applyBorder="1" applyAlignment="1">
      <alignment vertical="center" wrapText="1"/>
    </xf>
    <xf numFmtId="0" fontId="45" fillId="7" borderId="4" xfId="0" applyFont="1" applyFill="1" applyBorder="1" applyAlignment="1">
      <alignment vertical="center" wrapText="1"/>
    </xf>
    <xf numFmtId="0" fontId="44" fillId="7" borderId="4" xfId="0" applyFont="1" applyFill="1" applyBorder="1" applyAlignment="1">
      <alignment vertical="center"/>
    </xf>
    <xf numFmtId="0" fontId="49" fillId="0" borderId="4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3" fontId="73" fillId="0" borderId="4" xfId="0" applyNumberFormat="1" applyFont="1" applyBorder="1" applyAlignment="1">
      <alignment horizontal="center" vertical="center"/>
    </xf>
    <xf numFmtId="0" fontId="0" fillId="7" borderId="4" xfId="0" applyFon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0" fontId="75" fillId="7" borderId="4" xfId="0" applyFont="1" applyFill="1" applyBorder="1" applyAlignment="1">
      <alignment vertical="center"/>
    </xf>
    <xf numFmtId="0" fontId="51" fillId="7" borderId="4" xfId="0" applyFont="1" applyFill="1" applyBorder="1" applyAlignment="1">
      <alignment horizontal="center" vertical="center"/>
    </xf>
    <xf numFmtId="0" fontId="76" fillId="0" borderId="4" xfId="0" applyFont="1" applyFill="1" applyBorder="1" applyAlignment="1">
      <alignment vertical="center" wrapText="1"/>
    </xf>
    <xf numFmtId="4" fontId="44" fillId="0" borderId="4" xfId="0" applyNumberFormat="1" applyFont="1" applyFill="1" applyBorder="1" applyAlignment="1">
      <alignment vertical="center"/>
    </xf>
    <xf numFmtId="0" fontId="77" fillId="7" borderId="4" xfId="0" applyFont="1" applyFill="1" applyBorder="1" applyAlignment="1">
      <alignment horizontal="center" vertical="center"/>
    </xf>
    <xf numFmtId="4" fontId="44" fillId="7" borderId="4" xfId="0" applyNumberFormat="1" applyFont="1" applyFill="1" applyBorder="1" applyAlignment="1">
      <alignment vertical="center"/>
    </xf>
    <xf numFmtId="0" fontId="45" fillId="0" borderId="4" xfId="0" applyFont="1" applyFill="1" applyBorder="1" applyAlignment="1">
      <alignment vertical="center"/>
    </xf>
    <xf numFmtId="0" fontId="51" fillId="0" borderId="4" xfId="0" applyFont="1" applyBorder="1" applyAlignment="1">
      <alignment horizontal="center" vertical="center"/>
    </xf>
    <xf numFmtId="0" fontId="37" fillId="0" borderId="4" xfId="0" applyFont="1" applyBorder="1" applyAlignment="1">
      <alignment horizontal="right" vertical="center" wrapText="1"/>
    </xf>
    <xf numFmtId="4" fontId="28" fillId="7" borderId="4" xfId="0" applyNumberFormat="1" applyFont="1" applyFill="1" applyBorder="1" applyAlignment="1">
      <alignment vertical="center"/>
    </xf>
    <xf numFmtId="0" fontId="53" fillId="7" borderId="4" xfId="0" applyFont="1" applyFill="1" applyBorder="1" applyAlignment="1">
      <alignment horizontal="left" vertical="center"/>
    </xf>
    <xf numFmtId="0" fontId="57" fillId="7" borderId="4" xfId="0" applyFont="1" applyFill="1" applyBorder="1" applyAlignment="1">
      <alignment horizontal="right" vertical="center"/>
    </xf>
    <xf numFmtId="4" fontId="61" fillId="7" borderId="4" xfId="0" applyNumberFormat="1" applyFont="1" applyFill="1" applyBorder="1" applyAlignment="1">
      <alignment vertical="center"/>
    </xf>
    <xf numFmtId="4" fontId="71" fillId="0" borderId="4" xfId="0" applyNumberFormat="1" applyFont="1" applyBorder="1" applyAlignment="1">
      <alignment horizontal="center" vertical="center"/>
    </xf>
    <xf numFmtId="4" fontId="56" fillId="7" borderId="4" xfId="0" applyNumberFormat="1" applyFont="1" applyFill="1" applyBorder="1" applyAlignment="1">
      <alignment horizontal="left" vertical="center"/>
    </xf>
    <xf numFmtId="4" fontId="56" fillId="7" borderId="4" xfId="0" applyNumberFormat="1" applyFont="1" applyFill="1" applyBorder="1" applyAlignment="1">
      <alignment horizontal="center" vertical="center"/>
    </xf>
    <xf numFmtId="0" fontId="57" fillId="0" borderId="4" xfId="0" applyFont="1" applyBorder="1" applyAlignment="1">
      <alignment horizontal="center" vertical="center"/>
    </xf>
    <xf numFmtId="4" fontId="78" fillId="7" borderId="4" xfId="0" applyNumberFormat="1" applyFont="1" applyFill="1" applyBorder="1" applyAlignment="1">
      <alignment vertical="center"/>
    </xf>
    <xf numFmtId="4" fontId="51" fillId="7" borderId="4" xfId="0" applyNumberFormat="1" applyFont="1" applyFill="1" applyBorder="1" applyAlignment="1">
      <alignment vertical="center"/>
    </xf>
    <xf numFmtId="3" fontId="51" fillId="7" borderId="4" xfId="0" applyNumberFormat="1" applyFont="1" applyFill="1" applyBorder="1" applyAlignment="1">
      <alignment horizontal="center" vertical="center"/>
    </xf>
    <xf numFmtId="4" fontId="32" fillId="7" borderId="4" xfId="0" applyNumberFormat="1" applyFont="1" applyFill="1" applyBorder="1" applyAlignment="1">
      <alignment vertical="center"/>
    </xf>
    <xf numFmtId="0" fontId="53" fillId="0" borderId="4" xfId="0" applyFont="1" applyFill="1" applyBorder="1" applyAlignment="1">
      <alignment vertical="center"/>
    </xf>
    <xf numFmtId="0" fontId="54" fillId="0" borderId="4" xfId="0" applyFont="1" applyFill="1" applyBorder="1" applyAlignment="1">
      <alignment horizontal="left" vertical="center" wrapText="1"/>
    </xf>
    <xf numFmtId="4" fontId="28" fillId="0" borderId="4" xfId="0" applyNumberFormat="1" applyFont="1" applyFill="1" applyBorder="1" applyAlignment="1">
      <alignment vertical="center"/>
    </xf>
    <xf numFmtId="0" fontId="55" fillId="0" borderId="4" xfId="0" applyFont="1" applyFill="1" applyBorder="1" applyAlignment="1">
      <alignment horizontal="center" vertical="center"/>
    </xf>
    <xf numFmtId="4" fontId="57" fillId="0" borderId="4" xfId="0" applyNumberFormat="1" applyFont="1" applyFill="1" applyBorder="1" applyAlignment="1">
      <alignment vertical="center"/>
    </xf>
    <xf numFmtId="0" fontId="53" fillId="16" borderId="0" xfId="0" applyFont="1" applyFill="1" applyAlignment="1">
      <alignment vertical="center"/>
    </xf>
    <xf numFmtId="0" fontId="53" fillId="0" borderId="4" xfId="0" applyFont="1" applyBorder="1" applyAlignment="1">
      <alignment horizontal="center" vertical="center" wrapText="1"/>
    </xf>
    <xf numFmtId="0" fontId="23" fillId="7" borderId="4" xfId="0" applyFont="1" applyFill="1" applyBorder="1" applyAlignment="1">
      <alignment horizontal="left" vertical="center"/>
    </xf>
    <xf numFmtId="0" fontId="65" fillId="0" borderId="4" xfId="0" applyFont="1" applyBorder="1" applyAlignment="1">
      <alignment horizontal="center" vertical="center" wrapText="1"/>
    </xf>
    <xf numFmtId="4" fontId="78" fillId="0" borderId="4" xfId="0" applyNumberFormat="1" applyFont="1" applyFill="1" applyBorder="1" applyAlignment="1">
      <alignment vertical="center"/>
    </xf>
    <xf numFmtId="4" fontId="57" fillId="14" borderId="4" xfId="0" applyNumberFormat="1" applyFont="1" applyFill="1" applyBorder="1" applyAlignment="1">
      <alignment vertical="center"/>
    </xf>
    <xf numFmtId="0" fontId="65" fillId="7" borderId="4" xfId="0" applyFont="1" applyFill="1" applyBorder="1" applyAlignment="1">
      <alignment horizontal="center" vertical="center" wrapText="1"/>
    </xf>
    <xf numFmtId="4" fontId="71" fillId="7" borderId="4" xfId="0" applyNumberFormat="1" applyFont="1" applyFill="1" applyBorder="1" applyAlignment="1">
      <alignment horizontal="center" vertical="center"/>
    </xf>
    <xf numFmtId="3" fontId="20" fillId="7" borderId="4" xfId="0" applyNumberFormat="1" applyFont="1" applyFill="1" applyBorder="1" applyAlignment="1">
      <alignment horizontal="center" vertical="center"/>
    </xf>
    <xf numFmtId="4" fontId="37" fillId="0" borderId="4" xfId="0" applyNumberFormat="1" applyFont="1" applyFill="1" applyBorder="1" applyAlignment="1">
      <alignment vertical="center"/>
    </xf>
    <xf numFmtId="0" fontId="60" fillId="0" borderId="4" xfId="0" applyFont="1" applyBorder="1" applyAlignment="1">
      <alignment horizontal="center" vertical="center"/>
    </xf>
    <xf numFmtId="0" fontId="23" fillId="7" borderId="4" xfId="0" applyFont="1" applyFill="1" applyBorder="1" applyAlignment="1">
      <alignment horizontal="center" vertical="center"/>
    </xf>
    <xf numFmtId="0" fontId="65" fillId="7" borderId="4" xfId="0" applyFont="1" applyFill="1" applyBorder="1" applyAlignment="1">
      <alignment horizontal="center" vertical="center"/>
    </xf>
    <xf numFmtId="4" fontId="82" fillId="7" borderId="4" xfId="0" applyNumberFormat="1" applyFont="1" applyFill="1" applyBorder="1" applyAlignment="1">
      <alignment horizontal="right" vertical="center"/>
    </xf>
    <xf numFmtId="0" fontId="86" fillId="10" borderId="4" xfId="0" applyFont="1" applyFill="1" applyBorder="1" applyAlignment="1">
      <alignment horizontal="center" vertical="center" wrapText="1"/>
    </xf>
    <xf numFmtId="0" fontId="82" fillId="7" borderId="4" xfId="0" applyFont="1" applyFill="1" applyBorder="1" applyAlignment="1">
      <alignment horizontal="center" vertical="center"/>
    </xf>
    <xf numFmtId="1" fontId="80" fillId="17" borderId="4" xfId="0" applyNumberFormat="1" applyFont="1" applyFill="1" applyBorder="1" applyAlignment="1">
      <alignment horizontal="center" vertical="center" wrapText="1"/>
    </xf>
    <xf numFmtId="2" fontId="88" fillId="20" borderId="4" xfId="0" applyNumberFormat="1" applyFont="1" applyFill="1" applyBorder="1" applyAlignment="1">
      <alignment horizontal="center" vertical="center" wrapText="1"/>
    </xf>
    <xf numFmtId="0" fontId="81" fillId="18" borderId="4" xfId="0" applyFont="1" applyFill="1" applyBorder="1" applyAlignment="1">
      <alignment horizontal="left" vertical="center" wrapText="1"/>
    </xf>
    <xf numFmtId="0" fontId="40" fillId="7" borderId="4" xfId="0" applyFont="1" applyFill="1" applyBorder="1" applyAlignment="1">
      <alignment vertical="center"/>
    </xf>
    <xf numFmtId="0" fontId="89" fillId="0" borderId="4" xfId="0" applyFont="1" applyBorder="1" applyAlignment="1">
      <alignment vertical="center"/>
    </xf>
    <xf numFmtId="4" fontId="48" fillId="0" borderId="4" xfId="0" applyNumberFormat="1" applyFont="1" applyBorder="1" applyAlignment="1">
      <alignment horizontal="right" vertical="center"/>
    </xf>
    <xf numFmtId="4" fontId="89" fillId="0" borderId="4" xfId="0" applyNumberFormat="1" applyFont="1" applyBorder="1" applyAlignment="1">
      <alignment horizontal="right" vertical="center"/>
    </xf>
    <xf numFmtId="0" fontId="89" fillId="0" borderId="4" xfId="0" applyFont="1" applyBorder="1" applyAlignment="1">
      <alignment horizontal="center" vertical="center"/>
    </xf>
    <xf numFmtId="4" fontId="85" fillId="0" borderId="4" xfId="0" applyNumberFormat="1" applyFont="1" applyBorder="1" applyAlignment="1">
      <alignment horizontal="right" vertical="center"/>
    </xf>
    <xf numFmtId="4" fontId="0" fillId="7" borderId="4" xfId="0" applyNumberFormat="1" applyFont="1" applyFill="1" applyBorder="1" applyAlignment="1">
      <alignment vertical="center"/>
    </xf>
    <xf numFmtId="0" fontId="0" fillId="0" borderId="0" xfId="0" applyFont="1"/>
    <xf numFmtId="0" fontId="86" fillId="21" borderId="4" xfId="0" applyFont="1" applyFill="1" applyBorder="1" applyAlignment="1">
      <alignment horizontal="left" vertical="center" wrapText="1"/>
    </xf>
    <xf numFmtId="0" fontId="86" fillId="7" borderId="4" xfId="0" applyFont="1" applyFill="1" applyBorder="1" applyAlignment="1">
      <alignment vertical="center" wrapText="1"/>
    </xf>
    <xf numFmtId="0" fontId="89" fillId="7" borderId="4" xfId="0" applyFont="1" applyFill="1" applyBorder="1" applyAlignment="1">
      <alignment vertical="center"/>
    </xf>
    <xf numFmtId="0" fontId="10" fillId="7" borderId="4" xfId="0" applyFont="1" applyFill="1" applyBorder="1" applyAlignment="1">
      <alignment horizontal="left" vertical="center"/>
    </xf>
    <xf numFmtId="4" fontId="48" fillId="7" borderId="4" xfId="0" applyNumberFormat="1" applyFont="1" applyFill="1" applyBorder="1" applyAlignment="1">
      <alignment horizontal="right" vertical="center"/>
    </xf>
    <xf numFmtId="9" fontId="90" fillId="7" borderId="4" xfId="0" applyNumberFormat="1" applyFont="1" applyFill="1" applyBorder="1" applyAlignment="1">
      <alignment horizontal="center" vertical="center"/>
    </xf>
    <xf numFmtId="4" fontId="91" fillId="7" borderId="4" xfId="0" applyNumberFormat="1" applyFont="1" applyFill="1" applyBorder="1" applyAlignment="1">
      <alignment horizontal="right" vertical="center"/>
    </xf>
    <xf numFmtId="0" fontId="92" fillId="0" borderId="4" xfId="0" applyFont="1" applyBorder="1" applyAlignment="1">
      <alignment horizontal="right" vertical="center" wrapText="1"/>
    </xf>
    <xf numFmtId="4" fontId="37" fillId="0" borderId="4" xfId="0" applyNumberFormat="1" applyFont="1" applyBorder="1" applyAlignment="1">
      <alignment vertical="center"/>
    </xf>
    <xf numFmtId="4" fontId="10" fillId="14" borderId="4" xfId="0" applyNumberFormat="1" applyFont="1" applyFill="1" applyBorder="1" applyAlignment="1">
      <alignment horizontal="right" vertical="center"/>
    </xf>
    <xf numFmtId="2" fontId="20" fillId="9" borderId="4" xfId="2" applyNumberFormat="1" applyFont="1" applyFill="1" applyBorder="1" applyAlignment="1">
      <alignment horizontal="left" vertical="center" wrapText="1"/>
    </xf>
    <xf numFmtId="4" fontId="48" fillId="0" borderId="4" xfId="0" applyNumberFormat="1" applyFont="1" applyFill="1" applyBorder="1" applyAlignment="1">
      <alignment horizontal="right" vertical="center"/>
    </xf>
    <xf numFmtId="1" fontId="80" fillId="22" borderId="4" xfId="0" applyNumberFormat="1" applyFont="1" applyFill="1" applyBorder="1" applyAlignment="1">
      <alignment horizontal="center" vertical="center" wrapText="1"/>
    </xf>
    <xf numFmtId="2" fontId="88" fillId="23" borderId="4" xfId="0" applyNumberFormat="1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vertical="center"/>
    </xf>
    <xf numFmtId="0" fontId="89" fillId="0" borderId="4" xfId="0" applyFont="1" applyFill="1" applyBorder="1" applyAlignment="1">
      <alignment vertical="center"/>
    </xf>
    <xf numFmtId="4" fontId="89" fillId="0" borderId="4" xfId="0" applyNumberFormat="1" applyFont="1" applyFill="1" applyBorder="1" applyAlignment="1">
      <alignment horizontal="right" vertical="center"/>
    </xf>
    <xf numFmtId="0" fontId="89" fillId="0" borderId="4" xfId="0" applyFont="1" applyFill="1" applyBorder="1" applyAlignment="1">
      <alignment horizontal="center" vertical="center"/>
    </xf>
    <xf numFmtId="4" fontId="85" fillId="0" borderId="4" xfId="0" applyNumberFormat="1" applyFont="1" applyFill="1" applyBorder="1" applyAlignment="1">
      <alignment horizontal="right" vertical="center"/>
    </xf>
    <xf numFmtId="4" fontId="0" fillId="0" borderId="4" xfId="0" applyNumberFormat="1" applyFont="1" applyFill="1" applyBorder="1" applyAlignment="1">
      <alignment vertical="center"/>
    </xf>
    <xf numFmtId="0" fontId="0" fillId="13" borderId="0" xfId="0" applyFont="1" applyFill="1"/>
    <xf numFmtId="0" fontId="86" fillId="0" borderId="4" xfId="0" applyFont="1" applyFill="1" applyBorder="1" applyAlignment="1">
      <alignment horizontal="center" vertical="center" wrapText="1"/>
    </xf>
    <xf numFmtId="0" fontId="94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/>
    </xf>
    <xf numFmtId="4" fontId="95" fillId="0" borderId="4" xfId="0" applyNumberFormat="1" applyFont="1" applyFill="1" applyBorder="1" applyAlignment="1">
      <alignment horizontal="right" vertical="center"/>
    </xf>
    <xf numFmtId="4" fontId="95" fillId="0" borderId="4" xfId="10" applyNumberFormat="1" applyFont="1" applyFill="1" applyBorder="1" applyAlignment="1" applyProtection="1">
      <alignment horizontal="right" vertical="center" wrapText="1"/>
      <protection locked="0"/>
    </xf>
    <xf numFmtId="9" fontId="97" fillId="0" borderId="4" xfId="0" applyNumberFormat="1" applyFont="1" applyFill="1" applyBorder="1" applyAlignment="1">
      <alignment horizontal="center" vertical="center"/>
    </xf>
    <xf numFmtId="4" fontId="91" fillId="0" borderId="4" xfId="0" applyNumberFormat="1" applyFont="1" applyFill="1" applyBorder="1" applyAlignment="1">
      <alignment horizontal="right" vertical="center"/>
    </xf>
    <xf numFmtId="0" fontId="0" fillId="0" borderId="0" xfId="0" applyFont="1" applyFill="1"/>
    <xf numFmtId="0" fontId="92" fillId="0" borderId="4" xfId="0" applyFont="1" applyFill="1" applyBorder="1" applyAlignment="1">
      <alignment horizontal="right" vertical="center" wrapText="1"/>
    </xf>
    <xf numFmtId="0" fontId="51" fillId="0" borderId="4" xfId="0" applyFont="1" applyBorder="1" applyAlignment="1">
      <alignment vertical="center"/>
    </xf>
    <xf numFmtId="0" fontId="98" fillId="0" borderId="4" xfId="0" applyFont="1" applyBorder="1" applyAlignment="1">
      <alignment vertical="center" wrapText="1"/>
    </xf>
    <xf numFmtId="0" fontId="89" fillId="0" borderId="4" xfId="0" applyFont="1" applyBorder="1" applyAlignment="1">
      <alignment vertical="center" wrapText="1"/>
    </xf>
    <xf numFmtId="0" fontId="10" fillId="7" borderId="4" xfId="0" applyFont="1" applyFill="1" applyBorder="1" applyAlignment="1">
      <alignment horizontal="center" vertical="center"/>
    </xf>
    <xf numFmtId="4" fontId="82" fillId="0" borderId="4" xfId="0" applyNumberFormat="1" applyFont="1" applyFill="1" applyBorder="1" applyAlignment="1">
      <alignment horizontal="right" vertical="center"/>
    </xf>
    <xf numFmtId="9" fontId="82" fillId="0" borderId="4" xfId="1" applyFont="1" applyFill="1" applyBorder="1" applyAlignment="1">
      <alignment horizontal="center" vertical="center" wrapText="1"/>
    </xf>
    <xf numFmtId="4" fontId="91" fillId="14" borderId="4" xfId="0" applyNumberFormat="1" applyFont="1" applyFill="1" applyBorder="1" applyAlignment="1">
      <alignment horizontal="right" vertical="center"/>
    </xf>
    <xf numFmtId="0" fontId="81" fillId="18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4" fontId="90" fillId="0" borderId="4" xfId="0" applyNumberFormat="1" applyFont="1" applyBorder="1" applyAlignment="1">
      <alignment horizontal="right" vertical="center"/>
    </xf>
    <xf numFmtId="0" fontId="48" fillId="0" borderId="4" xfId="0" applyFont="1" applyBorder="1" applyAlignment="1">
      <alignment horizontal="center" vertical="center"/>
    </xf>
    <xf numFmtId="4" fontId="87" fillId="0" borderId="4" xfId="0" applyNumberFormat="1" applyFont="1" applyBorder="1" applyAlignment="1">
      <alignment horizontal="right" vertical="center"/>
    </xf>
    <xf numFmtId="0" fontId="86" fillId="0" borderId="4" xfId="0" applyFont="1" applyBorder="1" applyAlignment="1">
      <alignment vertical="center" wrapText="1"/>
    </xf>
    <xf numFmtId="0" fontId="99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/>
    </xf>
    <xf numFmtId="0" fontId="99" fillId="7" borderId="4" xfId="0" applyFont="1" applyFill="1" applyBorder="1" applyAlignment="1">
      <alignment vertical="center" wrapText="1"/>
    </xf>
    <xf numFmtId="9" fontId="82" fillId="7" borderId="4" xfId="1" applyFont="1" applyFill="1" applyBorder="1" applyAlignment="1">
      <alignment horizontal="center" vertical="center" wrapText="1"/>
    </xf>
    <xf numFmtId="0" fontId="86" fillId="10" borderId="4" xfId="0" applyFont="1" applyFill="1" applyBorder="1" applyAlignment="1">
      <alignment vertical="center" wrapText="1"/>
    </xf>
    <xf numFmtId="0" fontId="99" fillId="10" borderId="4" xfId="0" applyFont="1" applyFill="1" applyBorder="1" applyAlignment="1">
      <alignment vertical="center" wrapText="1"/>
    </xf>
    <xf numFmtId="4" fontId="37" fillId="7" borderId="4" xfId="0" applyNumberFormat="1" applyFont="1" applyFill="1" applyBorder="1" applyAlignment="1">
      <alignment vertical="center"/>
    </xf>
    <xf numFmtId="4" fontId="82" fillId="10" borderId="4" xfId="0" applyNumberFormat="1" applyFont="1" applyFill="1" applyBorder="1" applyAlignment="1">
      <alignment horizontal="right" vertical="center" wrapText="1"/>
    </xf>
    <xf numFmtId="9" fontId="100" fillId="10" borderId="4" xfId="0" applyNumberFormat="1" applyFont="1" applyFill="1" applyBorder="1" applyAlignment="1">
      <alignment horizontal="center" vertical="center" wrapText="1"/>
    </xf>
    <xf numFmtId="4" fontId="10" fillId="14" borderId="4" xfId="0" applyNumberFormat="1" applyFont="1" applyFill="1" applyBorder="1" applyAlignment="1">
      <alignment horizontal="right" vertical="center" wrapText="1"/>
    </xf>
    <xf numFmtId="0" fontId="90" fillId="0" borderId="4" xfId="0" applyFont="1" applyBorder="1" applyAlignment="1">
      <alignment horizontal="center" vertical="center"/>
    </xf>
    <xf numFmtId="0" fontId="8" fillId="7" borderId="4" xfId="0" applyFont="1" applyFill="1" applyBorder="1" applyAlignment="1">
      <alignment vertical="center"/>
    </xf>
    <xf numFmtId="9" fontId="82" fillId="0" borderId="4" xfId="0" applyNumberFormat="1" applyFont="1" applyFill="1" applyBorder="1" applyAlignment="1">
      <alignment horizontal="center" vertical="center" wrapText="1"/>
    </xf>
    <xf numFmtId="0" fontId="40" fillId="0" borderId="4" xfId="0" applyFont="1" applyBorder="1" applyAlignment="1">
      <alignment vertical="center"/>
    </xf>
    <xf numFmtId="0" fontId="86" fillId="7" borderId="4" xfId="0" applyFont="1" applyFill="1" applyBorder="1" applyAlignment="1">
      <alignment horizontal="center" vertical="center" wrapText="1"/>
    </xf>
    <xf numFmtId="0" fontId="86" fillId="0" borderId="4" xfId="0" applyFont="1" applyFill="1" applyBorder="1" applyAlignment="1">
      <alignment vertical="center" wrapText="1"/>
    </xf>
    <xf numFmtId="10" fontId="90" fillId="0" borderId="4" xfId="0" applyNumberFormat="1" applyFont="1" applyBorder="1" applyAlignment="1">
      <alignment horizontal="center" vertical="center"/>
    </xf>
    <xf numFmtId="0" fontId="87" fillId="7" borderId="4" xfId="0" applyFont="1" applyFill="1" applyBorder="1" applyAlignment="1">
      <alignment vertical="center"/>
    </xf>
    <xf numFmtId="1" fontId="86" fillId="0" borderId="4" xfId="0" applyNumberFormat="1" applyFont="1" applyFill="1" applyBorder="1" applyAlignment="1">
      <alignment horizontal="right" vertical="center" wrapText="1"/>
    </xf>
    <xf numFmtId="1" fontId="86" fillId="0" borderId="4" xfId="0" applyNumberFormat="1" applyFont="1" applyFill="1" applyBorder="1" applyAlignment="1">
      <alignment horizontal="center" vertical="center" wrapText="1"/>
    </xf>
    <xf numFmtId="0" fontId="89" fillId="7" borderId="4" xfId="0" applyFont="1" applyFill="1" applyBorder="1" applyAlignment="1">
      <alignment horizontal="left" vertical="center"/>
    </xf>
    <xf numFmtId="4" fontId="85" fillId="7" borderId="4" xfId="0" applyNumberFormat="1" applyFont="1" applyFill="1" applyBorder="1" applyAlignment="1">
      <alignment horizontal="right" vertical="center"/>
    </xf>
    <xf numFmtId="0" fontId="0" fillId="7" borderId="0" xfId="0" applyFont="1" applyFill="1"/>
    <xf numFmtId="164" fontId="81" fillId="18" borderId="4" xfId="0" applyNumberFormat="1" applyFont="1" applyFill="1" applyBorder="1" applyAlignment="1">
      <alignment horizontal="left" vertical="center" wrapText="1"/>
    </xf>
    <xf numFmtId="0" fontId="68" fillId="7" borderId="4" xfId="12" applyFont="1" applyFill="1" applyBorder="1" applyAlignment="1">
      <alignment horizontal="left" vertical="center" wrapText="1"/>
    </xf>
    <xf numFmtId="4" fontId="0" fillId="0" borderId="4" xfId="0" applyNumberFormat="1" applyFont="1" applyBorder="1" applyAlignment="1">
      <alignment horizontal="center" vertical="center"/>
    </xf>
    <xf numFmtId="4" fontId="0" fillId="7" borderId="4" xfId="0" applyNumberFormat="1" applyFont="1" applyFill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48" fillId="0" borderId="4" xfId="0" applyNumberFormat="1" applyFont="1" applyBorder="1" applyAlignment="1">
      <alignment horizontal="center" vertical="center"/>
    </xf>
    <xf numFmtId="9" fontId="90" fillId="0" borderId="4" xfId="0" applyNumberFormat="1" applyFont="1" applyBorder="1" applyAlignment="1">
      <alignment horizontal="center" vertical="center"/>
    </xf>
    <xf numFmtId="0" fontId="82" fillId="0" borderId="4" xfId="0" applyFont="1" applyBorder="1" applyAlignment="1">
      <alignment vertical="center" wrapText="1"/>
    </xf>
    <xf numFmtId="0" fontId="82" fillId="7" borderId="4" xfId="0" applyFont="1" applyFill="1" applyBorder="1" applyAlignment="1">
      <alignment vertical="center" wrapText="1"/>
    </xf>
    <xf numFmtId="0" fontId="85" fillId="0" borderId="4" xfId="0" applyFont="1" applyBorder="1" applyAlignment="1">
      <alignment vertical="center"/>
    </xf>
    <xf numFmtId="0" fontId="82" fillId="0" borderId="4" xfId="0" applyFont="1" applyFill="1" applyBorder="1" applyAlignment="1">
      <alignment vertical="center" wrapText="1"/>
    </xf>
    <xf numFmtId="0" fontId="90" fillId="7" borderId="4" xfId="0" applyFont="1" applyFill="1" applyBorder="1" applyAlignment="1">
      <alignment horizontal="center" vertical="center"/>
    </xf>
    <xf numFmtId="0" fontId="81" fillId="24" borderId="4" xfId="0" applyFont="1" applyFill="1" applyBorder="1" applyAlignment="1">
      <alignment vertical="center" wrapText="1"/>
    </xf>
    <xf numFmtId="0" fontId="103" fillId="0" borderId="4" xfId="0" applyFont="1" applyBorder="1" applyAlignment="1">
      <alignment vertical="center" wrapText="1"/>
    </xf>
    <xf numFmtId="0" fontId="106" fillId="0" borderId="4" xfId="0" applyFont="1" applyBorder="1" applyAlignment="1">
      <alignment horizontal="center" vertical="center" wrapText="1"/>
    </xf>
    <xf numFmtId="49" fontId="106" fillId="0" borderId="4" xfId="0" applyNumberFormat="1" applyFont="1" applyBorder="1" applyAlignment="1">
      <alignment horizontal="center" vertical="center"/>
    </xf>
    <xf numFmtId="4" fontId="82" fillId="7" borderId="4" xfId="11" applyNumberFormat="1" applyFont="1" applyFill="1" applyBorder="1" applyAlignment="1">
      <alignment horizontal="right" vertical="center" wrapText="1"/>
    </xf>
    <xf numFmtId="10" fontId="90" fillId="7" borderId="4" xfId="0" applyNumberFormat="1" applyFont="1" applyFill="1" applyBorder="1" applyAlignment="1">
      <alignment horizontal="center" vertical="center"/>
    </xf>
    <xf numFmtId="4" fontId="82" fillId="0" borderId="4" xfId="0" applyNumberFormat="1" applyFont="1" applyBorder="1" applyAlignment="1">
      <alignment horizontal="right" vertical="center"/>
    </xf>
    <xf numFmtId="0" fontId="82" fillId="0" borderId="4" xfId="0" applyFont="1" applyBorder="1" applyAlignment="1">
      <alignment horizontal="center" vertical="center"/>
    </xf>
    <xf numFmtId="4" fontId="10" fillId="14" borderId="4" xfId="11" applyNumberFormat="1" applyFont="1" applyFill="1" applyBorder="1" applyAlignment="1">
      <alignment horizontal="right" vertical="center" wrapText="1"/>
    </xf>
    <xf numFmtId="4" fontId="82" fillId="0" borderId="4" xfId="11" applyNumberFormat="1" applyFont="1" applyFill="1" applyBorder="1" applyAlignment="1">
      <alignment horizontal="right" vertical="center" wrapText="1"/>
    </xf>
    <xf numFmtId="165" fontId="51" fillId="0" borderId="4" xfId="13" applyFont="1" applyBorder="1" applyAlignment="1">
      <alignment horizontal="left" vertical="center"/>
    </xf>
    <xf numFmtId="167" fontId="108" fillId="0" borderId="4" xfId="13" applyNumberFormat="1" applyFont="1" applyBorder="1" applyAlignment="1">
      <alignment horizontal="center" vertical="center"/>
    </xf>
    <xf numFmtId="168" fontId="109" fillId="0" borderId="4" xfId="13" applyNumberFormat="1" applyFont="1" applyFill="1" applyBorder="1" applyAlignment="1">
      <alignment horizontal="center" vertical="center"/>
    </xf>
    <xf numFmtId="167" fontId="91" fillId="0" borderId="4" xfId="13" applyNumberFormat="1" applyFont="1" applyFill="1" applyBorder="1" applyAlignment="1">
      <alignment horizontal="center" vertical="center"/>
    </xf>
    <xf numFmtId="165" fontId="107" fillId="0" borderId="4" xfId="13" applyFont="1" applyBorder="1" applyAlignment="1">
      <alignment vertical="center"/>
    </xf>
    <xf numFmtId="165" fontId="108" fillId="0" borderId="4" xfId="13" applyFont="1" applyBorder="1" applyAlignment="1">
      <alignment horizontal="center" vertical="center"/>
    </xf>
    <xf numFmtId="167" fontId="51" fillId="26" borderId="4" xfId="13" applyNumberFormat="1" applyFont="1" applyFill="1" applyBorder="1" applyAlignment="1">
      <alignment horizontal="center" vertical="center"/>
    </xf>
    <xf numFmtId="0" fontId="110" fillId="16" borderId="4" xfId="0" applyFont="1" applyFill="1" applyBorder="1" applyAlignment="1">
      <alignment horizontal="center" vertical="center"/>
    </xf>
    <xf numFmtId="0" fontId="83" fillId="0" borderId="4" xfId="0" applyFont="1" applyBorder="1" applyAlignment="1">
      <alignment vertical="center"/>
    </xf>
    <xf numFmtId="0" fontId="91" fillId="0" borderId="4" xfId="0" applyFont="1" applyBorder="1" applyAlignment="1">
      <alignment horizontal="center" vertical="center"/>
    </xf>
    <xf numFmtId="0" fontId="85" fillId="0" borderId="4" xfId="0" applyFont="1" applyBorder="1" applyAlignment="1">
      <alignment horizontal="right" vertical="center"/>
    </xf>
    <xf numFmtId="0" fontId="74" fillId="0" borderId="4" xfId="0" applyFont="1" applyBorder="1" applyAlignment="1">
      <alignment vertical="center" wrapText="1"/>
    </xf>
    <xf numFmtId="0" fontId="49" fillId="0" borderId="4" xfId="0" applyFont="1" applyBorder="1" applyAlignment="1">
      <alignment vertical="center"/>
    </xf>
    <xf numFmtId="0" fontId="49" fillId="0" borderId="4" xfId="0" applyFont="1" applyBorder="1" applyAlignment="1">
      <alignment horizontal="center" vertical="center"/>
    </xf>
    <xf numFmtId="4" fontId="111" fillId="0" borderId="4" xfId="0" applyNumberFormat="1" applyFont="1" applyBorder="1" applyAlignment="1">
      <alignment horizontal="right" vertical="center" wrapText="1"/>
    </xf>
    <xf numFmtId="0" fontId="83" fillId="0" borderId="0" xfId="0" applyFont="1"/>
    <xf numFmtId="0" fontId="37" fillId="7" borderId="4" xfId="0" applyFont="1" applyFill="1" applyBorder="1" applyAlignment="1">
      <alignment horizontal="right" vertical="center" wrapText="1"/>
    </xf>
    <xf numFmtId="4" fontId="71" fillId="7" borderId="4" xfId="0" applyNumberFormat="1" applyFont="1" applyFill="1" applyBorder="1" applyAlignment="1">
      <alignment horizontal="right" vertical="center"/>
    </xf>
    <xf numFmtId="4" fontId="87" fillId="0" borderId="4" xfId="0" applyNumberFormat="1" applyFont="1" applyBorder="1" applyAlignment="1">
      <alignment horizontal="left" vertical="center" wrapText="1"/>
    </xf>
    <xf numFmtId="0" fontId="110" fillId="7" borderId="4" xfId="0" applyFont="1" applyFill="1" applyBorder="1" applyAlignment="1">
      <alignment horizontal="center" vertical="center"/>
    </xf>
    <xf numFmtId="0" fontId="113" fillId="0" borderId="4" xfId="0" applyFont="1" applyBorder="1" applyAlignment="1">
      <alignment horizontal="center" vertical="center"/>
    </xf>
    <xf numFmtId="0" fontId="45" fillId="0" borderId="4" xfId="0" applyFont="1" applyBorder="1" applyAlignment="1">
      <alignment horizontal="left" vertical="center"/>
    </xf>
    <xf numFmtId="0" fontId="114" fillId="0" borderId="4" xfId="0" applyFont="1" applyBorder="1" applyAlignment="1">
      <alignment vertical="center" wrapText="1"/>
    </xf>
    <xf numFmtId="0" fontId="65" fillId="7" borderId="4" xfId="0" applyFont="1" applyFill="1" applyBorder="1" applyAlignment="1">
      <alignment horizontal="left" vertical="center" wrapText="1"/>
    </xf>
    <xf numFmtId="49" fontId="115" fillId="0" borderId="4" xfId="0" applyNumberFormat="1" applyFont="1" applyBorder="1" applyAlignment="1">
      <alignment horizontal="left" vertical="center" wrapText="1"/>
    </xf>
    <xf numFmtId="0" fontId="87" fillId="0" borderId="4" xfId="0" applyFont="1" applyBorder="1" applyAlignment="1">
      <alignment horizontal="center" vertical="center"/>
    </xf>
    <xf numFmtId="4" fontId="84" fillId="0" borderId="4" xfId="0" applyNumberFormat="1" applyFont="1" applyBorder="1" applyAlignment="1">
      <alignment horizontal="right" vertical="center"/>
    </xf>
    <xf numFmtId="9" fontId="85" fillId="0" borderId="4" xfId="14" applyNumberFormat="1" applyFont="1" applyBorder="1" applyAlignment="1">
      <alignment horizontal="center" vertical="center"/>
    </xf>
    <xf numFmtId="9" fontId="85" fillId="0" borderId="4" xfId="14" applyNumberFormat="1" applyFont="1" applyBorder="1" applyAlignment="1">
      <alignment horizontal="center" vertical="center" wrapText="1"/>
    </xf>
    <xf numFmtId="0" fontId="116" fillId="0" borderId="4" xfId="0" applyFont="1" applyBorder="1" applyAlignment="1">
      <alignment horizontal="left" vertical="center" wrapText="1"/>
    </xf>
    <xf numFmtId="0" fontId="115" fillId="0" borderId="4" xfId="0" applyFont="1" applyBorder="1" applyAlignment="1">
      <alignment horizontal="right" vertical="center" wrapText="1"/>
    </xf>
    <xf numFmtId="0" fontId="87" fillId="0" borderId="4" xfId="0" applyFont="1" applyBorder="1" applyAlignment="1">
      <alignment horizontal="right" vertical="center" wrapText="1"/>
    </xf>
    <xf numFmtId="4" fontId="51" fillId="8" borderId="4" xfId="0" applyNumberFormat="1" applyFont="1" applyFill="1" applyBorder="1" applyAlignment="1">
      <alignment horizontal="right" vertical="center"/>
    </xf>
    <xf numFmtId="4" fontId="51" fillId="14" borderId="4" xfId="0" applyNumberFormat="1" applyFont="1" applyFill="1" applyBorder="1" applyAlignment="1">
      <alignment vertical="center"/>
    </xf>
    <xf numFmtId="0" fontId="101" fillId="27" borderId="4" xfId="0" applyFont="1" applyFill="1" applyBorder="1" applyAlignment="1">
      <alignment horizontal="center" vertical="center"/>
    </xf>
    <xf numFmtId="0" fontId="47" fillId="0" borderId="4" xfId="0" applyFont="1" applyBorder="1" applyAlignment="1">
      <alignment vertical="center"/>
    </xf>
    <xf numFmtId="0" fontId="107" fillId="0" borderId="4" xfId="0" applyFont="1" applyBorder="1" applyAlignment="1">
      <alignment vertical="center"/>
    </xf>
    <xf numFmtId="0" fontId="48" fillId="0" borderId="4" xfId="5" applyFont="1" applyBorder="1" applyAlignment="1" applyProtection="1">
      <alignment horizontal="left" vertical="center" wrapText="1"/>
    </xf>
    <xf numFmtId="4" fontId="117" fillId="0" borderId="4" xfId="0" applyNumberFormat="1" applyFont="1" applyBorder="1" applyAlignment="1">
      <alignment vertical="center"/>
    </xf>
    <xf numFmtId="0" fontId="48" fillId="29" borderId="4" xfId="0" applyFont="1" applyFill="1" applyBorder="1" applyAlignment="1">
      <alignment horizontal="center" vertical="center" textRotation="90" wrapText="1"/>
    </xf>
    <xf numFmtId="0" fontId="87" fillId="29" borderId="4" xfId="0" applyFont="1" applyFill="1" applyBorder="1" applyAlignment="1">
      <alignment horizontal="center" vertical="center" wrapText="1"/>
    </xf>
    <xf numFmtId="0" fontId="101" fillId="0" borderId="4" xfId="0" applyFont="1" applyBorder="1" applyAlignment="1">
      <alignment horizontal="center" vertical="center"/>
    </xf>
    <xf numFmtId="0" fontId="107" fillId="0" borderId="4" xfId="0" applyFont="1" applyFill="1" applyBorder="1" applyAlignment="1">
      <alignment vertical="center" wrapText="1"/>
    </xf>
    <xf numFmtId="0" fontId="118" fillId="0" borderId="4" xfId="0" applyFont="1" applyBorder="1" applyAlignment="1">
      <alignment vertical="center" wrapText="1"/>
    </xf>
    <xf numFmtId="4" fontId="107" fillId="0" borderId="4" xfId="0" applyNumberFormat="1" applyFont="1" applyBorder="1" applyAlignment="1">
      <alignment vertical="center"/>
    </xf>
    <xf numFmtId="4" fontId="107" fillId="30" borderId="4" xfId="0" applyNumberFormat="1" applyFont="1" applyFill="1" applyBorder="1" applyAlignment="1">
      <alignment vertical="center"/>
    </xf>
    <xf numFmtId="9" fontId="91" fillId="0" borderId="4" xfId="1" applyFont="1" applyFill="1" applyBorder="1" applyAlignment="1">
      <alignment horizontal="center" vertical="center" wrapText="1"/>
    </xf>
    <xf numFmtId="4" fontId="84" fillId="30" borderId="4" xfId="0" applyNumberFormat="1" applyFont="1" applyFill="1" applyBorder="1" applyAlignment="1">
      <alignment vertical="center"/>
    </xf>
    <xf numFmtId="0" fontId="119" fillId="0" borderId="4" xfId="0" applyFont="1" applyBorder="1" applyAlignment="1">
      <alignment horizontal="center" vertical="center"/>
    </xf>
    <xf numFmtId="0" fontId="120" fillId="7" borderId="4" xfId="0" applyFont="1" applyFill="1" applyBorder="1" applyAlignment="1">
      <alignment horizontal="center" vertical="center"/>
    </xf>
    <xf numFmtId="4" fontId="37" fillId="0" borderId="4" xfId="2" applyNumberFormat="1" applyFont="1" applyFill="1" applyBorder="1" applyAlignment="1">
      <alignment vertical="center"/>
    </xf>
    <xf numFmtId="0" fontId="120" fillId="0" borderId="4" xfId="0" applyFont="1" applyBorder="1" applyAlignment="1">
      <alignment vertical="center"/>
    </xf>
    <xf numFmtId="4" fontId="107" fillId="7" borderId="4" xfId="0" applyNumberFormat="1" applyFont="1" applyFill="1" applyBorder="1" applyAlignment="1">
      <alignment vertical="center"/>
    </xf>
    <xf numFmtId="0" fontId="87" fillId="0" borderId="4" xfId="0" applyFont="1" applyBorder="1" applyAlignment="1">
      <alignment vertical="center"/>
    </xf>
    <xf numFmtId="4" fontId="51" fillId="14" borderId="4" xfId="2" applyNumberFormat="1" applyFont="1" applyFill="1" applyBorder="1" applyAlignment="1">
      <alignment horizontal="right" vertical="center"/>
    </xf>
    <xf numFmtId="0" fontId="0" fillId="0" borderId="4" xfId="0" applyFill="1" applyBorder="1" applyAlignment="1">
      <alignment vertical="center" wrapText="1"/>
    </xf>
    <xf numFmtId="0" fontId="121" fillId="16" borderId="4" xfId="0" applyFont="1" applyFill="1" applyBorder="1" applyAlignment="1">
      <alignment horizontal="center" vertical="center"/>
    </xf>
    <xf numFmtId="4" fontId="0" fillId="0" borderId="4" xfId="0" applyNumberFormat="1" applyFill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123" fillId="8" borderId="4" xfId="4" applyFont="1" applyFill="1" applyBorder="1" applyAlignment="1">
      <alignment horizontal="left" vertical="center" wrapText="1"/>
    </xf>
    <xf numFmtId="4" fontId="0" fillId="0" borderId="4" xfId="0" applyNumberFormat="1" applyFill="1" applyBorder="1" applyAlignment="1">
      <alignment vertical="center" wrapText="1"/>
    </xf>
    <xf numFmtId="0" fontId="47" fillId="0" borderId="4" xfId="0" applyFont="1" applyBorder="1" applyAlignment="1">
      <alignment horizontal="center" vertical="center"/>
    </xf>
    <xf numFmtId="0" fontId="67" fillId="0" borderId="4" xfId="0" applyFont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124" fillId="0" borderId="4" xfId="0" applyFont="1" applyBorder="1" applyAlignment="1">
      <alignment vertical="center" wrapText="1"/>
    </xf>
    <xf numFmtId="0" fontId="125" fillId="0" borderId="4" xfId="0" applyFont="1" applyBorder="1" applyAlignment="1">
      <alignment horizontal="center" vertical="center"/>
    </xf>
    <xf numFmtId="0" fontId="93" fillId="0" borderId="4" xfId="0" applyFont="1" applyFill="1" applyBorder="1" applyAlignment="1">
      <alignment horizontal="right" vertical="center"/>
    </xf>
    <xf numFmtId="4" fontId="71" fillId="0" borderId="4" xfId="2" applyNumberFormat="1" applyFont="1" applyFill="1" applyBorder="1" applyAlignment="1">
      <alignment horizontal="right" vertical="center"/>
    </xf>
    <xf numFmtId="49" fontId="0" fillId="0" borderId="4" xfId="0" applyNumberFormat="1" applyBorder="1" applyAlignment="1">
      <alignment vertical="center"/>
    </xf>
    <xf numFmtId="4" fontId="24" fillId="8" borderId="4" xfId="2" applyNumberFormat="1" applyFont="1" applyFill="1" applyBorder="1" applyAlignment="1">
      <alignment horizontal="right" vertical="center"/>
    </xf>
    <xf numFmtId="4" fontId="0" fillId="30" borderId="4" xfId="0" applyNumberFormat="1" applyFill="1" applyBorder="1" applyAlignment="1">
      <alignment vertical="center"/>
    </xf>
    <xf numFmtId="9" fontId="55" fillId="0" borderId="4" xfId="1" applyFont="1" applyFill="1" applyBorder="1" applyAlignment="1">
      <alignment horizontal="center" vertical="center" wrapText="1"/>
    </xf>
    <xf numFmtId="4" fontId="122" fillId="30" borderId="4" xfId="0" applyNumberFormat="1" applyFont="1" applyFill="1" applyBorder="1" applyAlignment="1">
      <alignment vertical="center"/>
    </xf>
    <xf numFmtId="0" fontId="0" fillId="0" borderId="4" xfId="0" applyBorder="1" applyAlignment="1">
      <alignment horizontal="right" vertical="center"/>
    </xf>
    <xf numFmtId="4" fontId="3" fillId="0" borderId="4" xfId="0" applyNumberFormat="1" applyFont="1" applyFill="1" applyBorder="1" applyAlignment="1">
      <alignment vertical="center"/>
    </xf>
    <xf numFmtId="49" fontId="55" fillId="0" borderId="4" xfId="0" applyNumberFormat="1" applyFont="1" applyFill="1" applyBorder="1" applyAlignment="1">
      <alignment horizontal="center" vertical="center" wrapText="1"/>
    </xf>
    <xf numFmtId="0" fontId="127" fillId="16" borderId="4" xfId="2" applyFont="1" applyFill="1" applyBorder="1" applyAlignment="1">
      <alignment horizontal="center" vertical="center" wrapText="1"/>
    </xf>
    <xf numFmtId="0" fontId="47" fillId="10" borderId="4" xfId="0" applyFont="1" applyFill="1" applyBorder="1" applyAlignment="1">
      <alignment horizontal="center" vertical="center" wrapText="1"/>
    </xf>
    <xf numFmtId="0" fontId="126" fillId="7" borderId="4" xfId="0" applyFont="1" applyFill="1" applyBorder="1" applyAlignment="1">
      <alignment vertical="center" wrapText="1"/>
    </xf>
    <xf numFmtId="0" fontId="129" fillId="0" borderId="4" xfId="0" applyFont="1" applyFill="1" applyBorder="1" applyAlignment="1">
      <alignment vertical="center"/>
    </xf>
    <xf numFmtId="4" fontId="131" fillId="0" borderId="4" xfId="0" applyNumberFormat="1" applyFont="1" applyBorder="1" applyAlignment="1">
      <alignment vertical="center"/>
    </xf>
    <xf numFmtId="49" fontId="55" fillId="30" borderId="4" xfId="0" applyNumberFormat="1" applyFont="1" applyFill="1" applyBorder="1" applyAlignment="1">
      <alignment horizontal="center" vertical="center"/>
    </xf>
    <xf numFmtId="0" fontId="133" fillId="7" borderId="4" xfId="0" applyFont="1" applyFill="1" applyBorder="1" applyAlignment="1">
      <alignment horizontal="center" vertical="center"/>
    </xf>
    <xf numFmtId="0" fontId="76" fillId="0" borderId="4" xfId="0" applyFont="1" applyFill="1" applyBorder="1" applyAlignment="1">
      <alignment horizontal="center" vertical="center"/>
    </xf>
    <xf numFmtId="0" fontId="132" fillId="0" borderId="4" xfId="0" applyFont="1" applyFill="1" applyBorder="1" applyAlignment="1">
      <alignment horizontal="right" vertical="center"/>
    </xf>
    <xf numFmtId="4" fontId="71" fillId="10" borderId="4" xfId="0" applyNumberFormat="1" applyFont="1" applyFill="1" applyBorder="1" applyAlignment="1">
      <alignment vertical="center" wrapText="1"/>
    </xf>
    <xf numFmtId="0" fontId="0" fillId="10" borderId="4" xfId="0" applyFill="1" applyBorder="1" applyAlignment="1">
      <alignment horizontal="center" vertical="center" wrapText="1"/>
    </xf>
    <xf numFmtId="4" fontId="77" fillId="0" borderId="4" xfId="2" applyNumberFormat="1" applyFont="1" applyFill="1" applyBorder="1" applyAlignment="1">
      <alignment vertical="center"/>
    </xf>
    <xf numFmtId="4" fontId="122" fillId="0" borderId="4" xfId="0" applyNumberFormat="1" applyFont="1" applyFill="1" applyBorder="1" applyAlignment="1">
      <alignment vertical="center"/>
    </xf>
    <xf numFmtId="4" fontId="122" fillId="7" borderId="4" xfId="0" applyNumberFormat="1" applyFont="1" applyFill="1" applyBorder="1" applyAlignment="1">
      <alignment vertical="center"/>
    </xf>
    <xf numFmtId="0" fontId="65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3" fillId="0" borderId="0" xfId="0" applyFont="1" applyAlignment="1">
      <alignment vertical="center" wrapText="1"/>
    </xf>
    <xf numFmtId="0" fontId="65" fillId="0" borderId="0" xfId="0" applyFont="1" applyAlignment="1">
      <alignment horizontal="right" wrapText="1"/>
    </xf>
    <xf numFmtId="0" fontId="65" fillId="7" borderId="0" xfId="0" applyFont="1" applyFill="1" applyAlignment="1">
      <alignment horizontal="center" wrapText="1"/>
    </xf>
    <xf numFmtId="0" fontId="55" fillId="0" borderId="0" xfId="0" applyFont="1" applyAlignment="1">
      <alignment horizontal="center" vertical="center"/>
    </xf>
    <xf numFmtId="0" fontId="57" fillId="0" borderId="0" xfId="0" applyFont="1"/>
    <xf numFmtId="3" fontId="20" fillId="9" borderId="0" xfId="0" applyNumberFormat="1" applyFont="1" applyFill="1" applyAlignment="1">
      <alignment horizontal="center" vertical="center"/>
    </xf>
    <xf numFmtId="165" fontId="108" fillId="0" borderId="4" xfId="13" applyFont="1" applyFill="1" applyBorder="1" applyAlignment="1">
      <alignment horizontal="center" vertical="center" wrapText="1"/>
    </xf>
    <xf numFmtId="165" fontId="107" fillId="0" borderId="4" xfId="13" applyFont="1" applyFill="1" applyBorder="1" applyAlignment="1">
      <alignment horizontal="center" vertical="center"/>
    </xf>
    <xf numFmtId="165" fontId="107" fillId="0" borderId="4" xfId="13" applyFont="1" applyFill="1" applyBorder="1" applyAlignment="1">
      <alignment horizontal="center" vertical="center" wrapText="1"/>
    </xf>
    <xf numFmtId="165" fontId="51" fillId="0" borderId="4" xfId="13" applyFont="1" applyFill="1" applyBorder="1" applyAlignment="1">
      <alignment horizontal="left" vertical="center"/>
    </xf>
    <xf numFmtId="167" fontId="108" fillId="0" borderId="4" xfId="13" applyNumberFormat="1" applyFont="1" applyFill="1" applyBorder="1" applyAlignment="1">
      <alignment horizontal="center" vertical="center"/>
    </xf>
    <xf numFmtId="169" fontId="108" fillId="0" borderId="4" xfId="13" applyNumberFormat="1" applyFont="1" applyFill="1" applyBorder="1" applyAlignment="1">
      <alignment horizontal="center" vertical="center"/>
    </xf>
    <xf numFmtId="4" fontId="20" fillId="7" borderId="4" xfId="0" applyNumberFormat="1" applyFont="1" applyFill="1" applyBorder="1" applyAlignment="1">
      <alignment horizontal="center" vertical="center"/>
    </xf>
    <xf numFmtId="4" fontId="51" fillId="7" borderId="4" xfId="0" applyNumberFormat="1" applyFont="1" applyFill="1" applyBorder="1" applyAlignment="1">
      <alignment horizontal="center" vertical="center"/>
    </xf>
    <xf numFmtId="0" fontId="34" fillId="7" borderId="4" xfId="0" applyFont="1" applyFill="1" applyBorder="1" applyAlignment="1">
      <alignment horizontal="center" vertical="center"/>
    </xf>
    <xf numFmtId="166" fontId="51" fillId="7" borderId="4" xfId="13" applyNumberFormat="1" applyFont="1" applyFill="1" applyBorder="1" applyAlignment="1">
      <alignment horizontal="center" vertical="center"/>
    </xf>
    <xf numFmtId="0" fontId="91" fillId="7" borderId="4" xfId="0" applyFont="1" applyFill="1" applyBorder="1" applyAlignment="1">
      <alignment horizontal="center" vertical="center"/>
    </xf>
    <xf numFmtId="0" fontId="87" fillId="7" borderId="4" xfId="0" applyFont="1" applyFill="1" applyBorder="1" applyAlignment="1">
      <alignment horizontal="center" vertical="center"/>
    </xf>
    <xf numFmtId="4" fontId="136" fillId="0" borderId="4" xfId="0" applyNumberFormat="1" applyFont="1" applyBorder="1" applyAlignment="1">
      <alignment vertical="center"/>
    </xf>
    <xf numFmtId="0" fontId="137" fillId="0" borderId="0" xfId="0" applyFont="1" applyAlignment="1">
      <alignment horizontal="center" vertical="center"/>
    </xf>
    <xf numFmtId="0" fontId="138" fillId="8" borderId="0" xfId="3" applyFont="1" applyFill="1" applyBorder="1" applyAlignment="1">
      <alignment vertical="center" wrapText="1"/>
    </xf>
    <xf numFmtId="0" fontId="139" fillId="7" borderId="0" xfId="0" applyFont="1" applyFill="1" applyAlignment="1">
      <alignment horizontal="center" vertical="center"/>
    </xf>
    <xf numFmtId="0" fontId="140" fillId="7" borderId="0" xfId="0" applyFont="1" applyFill="1" applyBorder="1" applyAlignment="1">
      <alignment vertical="center" wrapText="1"/>
    </xf>
    <xf numFmtId="9" fontId="141" fillId="12" borderId="4" xfId="7" applyNumberFormat="1" applyFont="1" applyFill="1" applyBorder="1" applyAlignment="1">
      <alignment horizontal="center" vertical="center" wrapText="1"/>
    </xf>
    <xf numFmtId="0" fontId="142" fillId="14" borderId="4" xfId="0" applyFont="1" applyFill="1" applyBorder="1" applyAlignment="1">
      <alignment horizontal="center" vertical="center"/>
    </xf>
    <xf numFmtId="4" fontId="143" fillId="0" borderId="4" xfId="0" applyNumberFormat="1" applyFont="1" applyBorder="1" applyAlignment="1">
      <alignment vertical="center"/>
    </xf>
    <xf numFmtId="4" fontId="144" fillId="0" borderId="4" xfId="0" applyNumberFormat="1" applyFont="1" applyBorder="1" applyAlignment="1">
      <alignment vertical="center"/>
    </xf>
    <xf numFmtId="4" fontId="144" fillId="9" borderId="4" xfId="0" applyNumberFormat="1" applyFont="1" applyFill="1" applyBorder="1" applyAlignment="1">
      <alignment vertical="center"/>
    </xf>
    <xf numFmtId="4" fontId="143" fillId="7" borderId="4" xfId="0" applyNumberFormat="1" applyFont="1" applyFill="1" applyBorder="1" applyAlignment="1">
      <alignment vertical="center"/>
    </xf>
    <xf numFmtId="4" fontId="136" fillId="9" borderId="4" xfId="0" applyNumberFormat="1" applyFont="1" applyFill="1" applyBorder="1" applyAlignment="1">
      <alignment vertical="center"/>
    </xf>
    <xf numFmtId="0" fontId="141" fillId="7" borderId="4" xfId="0" applyFont="1" applyFill="1" applyBorder="1" applyAlignment="1">
      <alignment vertical="center"/>
    </xf>
    <xf numFmtId="0" fontId="145" fillId="7" borderId="4" xfId="0" applyFont="1" applyFill="1" applyBorder="1" applyAlignment="1">
      <alignment vertical="center"/>
    </xf>
    <xf numFmtId="4" fontId="141" fillId="7" borderId="4" xfId="0" applyNumberFormat="1" applyFont="1" applyFill="1" applyBorder="1" applyAlignment="1">
      <alignment vertical="center"/>
    </xf>
    <xf numFmtId="4" fontId="146" fillId="9" borderId="4" xfId="0" applyNumberFormat="1" applyFont="1" applyFill="1" applyBorder="1" applyAlignment="1">
      <alignment vertical="center"/>
    </xf>
    <xf numFmtId="4" fontId="147" fillId="0" borderId="4" xfId="0" applyNumberFormat="1" applyFont="1" applyBorder="1" applyAlignment="1">
      <alignment vertical="center"/>
    </xf>
    <xf numFmtId="4" fontId="147" fillId="0" borderId="4" xfId="0" applyNumberFormat="1" applyFont="1" applyFill="1" applyBorder="1" applyAlignment="1">
      <alignment vertical="center"/>
    </xf>
    <xf numFmtId="4" fontId="147" fillId="9" borderId="4" xfId="0" applyNumberFormat="1" applyFont="1" applyFill="1" applyBorder="1" applyAlignment="1">
      <alignment vertical="center"/>
    </xf>
    <xf numFmtId="4" fontId="149" fillId="0" borderId="4" xfId="0" applyNumberFormat="1" applyFont="1" applyBorder="1" applyAlignment="1">
      <alignment horizontal="right" vertical="center"/>
    </xf>
    <xf numFmtId="4" fontId="150" fillId="7" borderId="4" xfId="0" applyNumberFormat="1" applyFont="1" applyFill="1" applyBorder="1" applyAlignment="1">
      <alignment horizontal="right" vertical="center"/>
    </xf>
    <xf numFmtId="4" fontId="151" fillId="9" borderId="4" xfId="0" applyNumberFormat="1" applyFont="1" applyFill="1" applyBorder="1" applyAlignment="1">
      <alignment horizontal="right" vertical="center"/>
    </xf>
    <xf numFmtId="4" fontId="149" fillId="0" borderId="4" xfId="0" applyNumberFormat="1" applyFont="1" applyFill="1" applyBorder="1" applyAlignment="1">
      <alignment horizontal="right" vertical="center"/>
    </xf>
    <xf numFmtId="4" fontId="150" fillId="0" borderId="4" xfId="0" applyNumberFormat="1" applyFont="1" applyFill="1" applyBorder="1" applyAlignment="1">
      <alignment horizontal="right" vertical="center"/>
    </xf>
    <xf numFmtId="4" fontId="150" fillId="9" borderId="4" xfId="0" applyNumberFormat="1" applyFont="1" applyFill="1" applyBorder="1" applyAlignment="1">
      <alignment horizontal="right" vertical="center"/>
    </xf>
    <xf numFmtId="4" fontId="139" fillId="0" borderId="4" xfId="0" applyNumberFormat="1" applyFont="1" applyBorder="1" applyAlignment="1">
      <alignment horizontal="right" vertical="center"/>
    </xf>
    <xf numFmtId="4" fontId="151" fillId="9" borderId="4" xfId="0" applyNumberFormat="1" applyFont="1" applyFill="1" applyBorder="1" applyAlignment="1">
      <alignment horizontal="right" vertical="center" wrapText="1"/>
    </xf>
    <xf numFmtId="4" fontId="149" fillId="7" borderId="4" xfId="0" applyNumberFormat="1" applyFont="1" applyFill="1" applyBorder="1" applyAlignment="1">
      <alignment horizontal="right" vertical="center"/>
    </xf>
    <xf numFmtId="4" fontId="151" fillId="9" borderId="4" xfId="11" applyNumberFormat="1" applyFont="1" applyFill="1" applyBorder="1" applyAlignment="1">
      <alignment horizontal="right" vertical="center" wrapText="1"/>
    </xf>
    <xf numFmtId="167" fontId="152" fillId="0" borderId="4" xfId="13" applyNumberFormat="1" applyFont="1" applyFill="1" applyBorder="1" applyAlignment="1">
      <alignment horizontal="center" vertical="center"/>
    </xf>
    <xf numFmtId="167" fontId="146" fillId="25" borderId="4" xfId="13" applyNumberFormat="1" applyFont="1" applyFill="1" applyBorder="1" applyAlignment="1">
      <alignment horizontal="center" vertical="center"/>
    </xf>
    <xf numFmtId="0" fontId="147" fillId="0" borderId="4" xfId="0" applyFont="1" applyBorder="1" applyAlignment="1">
      <alignment vertical="center"/>
    </xf>
    <xf numFmtId="0" fontId="145" fillId="0" borderId="4" xfId="0" applyFont="1" applyBorder="1" applyAlignment="1">
      <alignment vertical="center"/>
    </xf>
    <xf numFmtId="4" fontId="142" fillId="7" borderId="4" xfId="0" applyNumberFormat="1" applyFont="1" applyFill="1" applyBorder="1" applyAlignment="1">
      <alignment vertical="center"/>
    </xf>
    <xf numFmtId="4" fontId="149" fillId="0" borderId="4" xfId="0" applyNumberFormat="1" applyFont="1" applyBorder="1" applyAlignment="1">
      <alignment vertical="center"/>
    </xf>
    <xf numFmtId="4" fontId="146" fillId="2" borderId="4" xfId="2" applyNumberFormat="1" applyFont="1" applyBorder="1" applyAlignment="1">
      <alignment vertical="center"/>
    </xf>
    <xf numFmtId="4" fontId="136" fillId="2" borderId="4" xfId="2" applyNumberFormat="1" applyFont="1" applyBorder="1" applyAlignment="1">
      <alignment vertical="center"/>
    </xf>
    <xf numFmtId="4" fontId="153" fillId="0" borderId="4" xfId="0" applyNumberFormat="1" applyFont="1" applyBorder="1" applyAlignment="1">
      <alignment vertical="center"/>
    </xf>
    <xf numFmtId="4" fontId="145" fillId="0" borderId="4" xfId="0" applyNumberFormat="1" applyFont="1" applyBorder="1" applyAlignment="1">
      <alignment vertical="center"/>
    </xf>
    <xf numFmtId="4" fontId="145" fillId="9" borderId="4" xfId="0" applyNumberFormat="1" applyFont="1" applyFill="1" applyBorder="1" applyAlignment="1">
      <alignment vertical="center"/>
    </xf>
    <xf numFmtId="0" fontId="143" fillId="0" borderId="0" xfId="0" applyFont="1"/>
    <xf numFmtId="0" fontId="154" fillId="0" borderId="0" xfId="0" applyFont="1" applyAlignment="1">
      <alignment vertical="center"/>
    </xf>
    <xf numFmtId="0" fontId="155" fillId="0" borderId="0" xfId="0" applyFont="1" applyAlignment="1">
      <alignment vertical="center"/>
    </xf>
    <xf numFmtId="0" fontId="156" fillId="8" borderId="0" xfId="3" applyFont="1" applyFill="1" applyBorder="1" applyAlignment="1">
      <alignment vertical="center" wrapText="1"/>
    </xf>
    <xf numFmtId="0" fontId="75" fillId="0" borderId="0" xfId="0" applyFont="1" applyAlignment="1">
      <alignment vertical="center"/>
    </xf>
    <xf numFmtId="0" fontId="157" fillId="10" borderId="0" xfId="0" applyFont="1" applyFill="1" applyBorder="1" applyAlignment="1">
      <alignment vertical="center" wrapText="1"/>
    </xf>
    <xf numFmtId="9" fontId="44" fillId="12" borderId="4" xfId="7" applyNumberFormat="1" applyFont="1" applyFill="1" applyBorder="1" applyAlignment="1">
      <alignment horizontal="center" vertical="center" wrapText="1"/>
    </xf>
    <xf numFmtId="0" fontId="85" fillId="14" borderId="4" xfId="0" applyFont="1" applyFill="1" applyBorder="1" applyAlignment="1">
      <alignment horizontal="center" vertical="center"/>
    </xf>
    <xf numFmtId="4" fontId="60" fillId="9" borderId="4" xfId="0" applyNumberFormat="1" applyFont="1" applyFill="1" applyBorder="1" applyAlignment="1">
      <alignment vertical="center"/>
    </xf>
    <xf numFmtId="0" fontId="60" fillId="0" borderId="4" xfId="0" applyFont="1" applyBorder="1" applyAlignment="1">
      <alignment vertical="center"/>
    </xf>
    <xf numFmtId="0" fontId="75" fillId="0" borderId="4" xfId="0" applyFont="1" applyBorder="1" applyAlignment="1">
      <alignment vertical="center"/>
    </xf>
    <xf numFmtId="4" fontId="75" fillId="0" borderId="4" xfId="0" applyNumberFormat="1" applyFont="1" applyBorder="1" applyAlignment="1">
      <alignment vertical="center"/>
    </xf>
    <xf numFmtId="4" fontId="75" fillId="8" borderId="4" xfId="0" applyNumberFormat="1" applyFont="1" applyFill="1" applyBorder="1" applyAlignment="1">
      <alignment vertical="center"/>
    </xf>
    <xf numFmtId="4" fontId="148" fillId="0" borderId="4" xfId="0" applyNumberFormat="1" applyFont="1" applyBorder="1" applyAlignment="1">
      <alignment vertical="center"/>
    </xf>
    <xf numFmtId="4" fontId="90" fillId="7" borderId="4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/>
    </xf>
    <xf numFmtId="0" fontId="158" fillId="0" borderId="4" xfId="0" applyFont="1" applyBorder="1" applyAlignment="1">
      <alignment horizontal="left" vertical="center" wrapText="1"/>
    </xf>
    <xf numFmtId="0" fontId="52" fillId="16" borderId="4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52" fillId="0" borderId="4" xfId="0" applyFont="1" applyBorder="1" applyAlignment="1">
      <alignment horizontal="center" vertical="center"/>
    </xf>
    <xf numFmtId="0" fontId="54" fillId="7" borderId="4" xfId="0" applyFont="1" applyFill="1" applyBorder="1" applyAlignment="1">
      <alignment horizontal="left" vertical="center" wrapText="1"/>
    </xf>
    <xf numFmtId="0" fontId="41" fillId="12" borderId="4" xfId="7" applyNumberFormat="1" applyFont="1" applyFill="1" applyBorder="1" applyAlignment="1">
      <alignment horizontal="center" vertical="center" wrapText="1"/>
    </xf>
    <xf numFmtId="0" fontId="51" fillId="28" borderId="4" xfId="0" applyFont="1" applyFill="1" applyBorder="1" applyAlignment="1">
      <alignment horizontal="left" vertical="center" wrapText="1"/>
    </xf>
    <xf numFmtId="0" fontId="54" fillId="9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54" fillId="7" borderId="4" xfId="0" applyFont="1" applyFill="1" applyBorder="1" applyAlignment="1">
      <alignment horizontal="left" vertical="center" wrapText="1"/>
    </xf>
    <xf numFmtId="0" fontId="24" fillId="9" borderId="4" xfId="0" applyFont="1" applyFill="1" applyBorder="1" applyAlignment="1">
      <alignment horizontal="left" vertical="center" wrapText="1"/>
    </xf>
    <xf numFmtId="0" fontId="81" fillId="18" borderId="4" xfId="0" applyFont="1" applyFill="1" applyBorder="1" applyAlignment="1">
      <alignment horizontal="center" vertical="center" wrapText="1"/>
    </xf>
    <xf numFmtId="0" fontId="151" fillId="0" borderId="0" xfId="0" applyFont="1" applyFill="1" applyAlignment="1">
      <alignment horizontal="center" vertical="center"/>
    </xf>
    <xf numFmtId="0" fontId="159" fillId="0" borderId="0" xfId="0" applyFont="1" applyFill="1" applyBorder="1" applyAlignment="1">
      <alignment horizontal="center" vertical="center" wrapText="1"/>
    </xf>
    <xf numFmtId="3" fontId="160" fillId="7" borderId="4" xfId="0" applyNumberFormat="1" applyFont="1" applyFill="1" applyBorder="1" applyAlignment="1">
      <alignment horizontal="center" vertical="center"/>
    </xf>
    <xf numFmtId="4" fontId="160" fillId="7" borderId="4" xfId="0" applyNumberFormat="1" applyFont="1" applyFill="1" applyBorder="1" applyAlignment="1">
      <alignment horizontal="center" vertical="center"/>
    </xf>
    <xf numFmtId="4" fontId="146" fillId="7" borderId="4" xfId="0" applyNumberFormat="1" applyFont="1" applyFill="1" applyBorder="1" applyAlignment="1">
      <alignment horizontal="center" vertical="center"/>
    </xf>
    <xf numFmtId="0" fontId="159" fillId="7" borderId="4" xfId="0" applyFont="1" applyFill="1" applyBorder="1" applyAlignment="1">
      <alignment horizontal="center" vertical="center"/>
    </xf>
    <xf numFmtId="3" fontId="146" fillId="7" borderId="4" xfId="0" applyNumberFormat="1" applyFont="1" applyFill="1" applyBorder="1" applyAlignment="1">
      <alignment horizontal="center" vertical="center"/>
    </xf>
    <xf numFmtId="0" fontId="146" fillId="7" borderId="4" xfId="0" applyFont="1" applyFill="1" applyBorder="1" applyAlignment="1">
      <alignment horizontal="center" vertical="center"/>
    </xf>
    <xf numFmtId="166" fontId="146" fillId="7" borderId="4" xfId="13" applyNumberFormat="1" applyFont="1" applyFill="1" applyBorder="1" applyAlignment="1">
      <alignment horizontal="center" vertical="center"/>
    </xf>
    <xf numFmtId="4" fontId="136" fillId="7" borderId="0" xfId="0" applyNumberFormat="1" applyFont="1" applyFill="1" applyAlignment="1">
      <alignment horizontal="center" vertical="center"/>
    </xf>
    <xf numFmtId="3" fontId="160" fillId="9" borderId="0" xfId="0" applyNumberFormat="1" applyFont="1" applyFill="1" applyAlignment="1">
      <alignment horizontal="center" vertical="center"/>
    </xf>
    <xf numFmtId="0" fontId="148" fillId="14" borderId="4" xfId="0" applyFont="1" applyFill="1" applyBorder="1" applyAlignment="1">
      <alignment horizontal="center" vertical="center"/>
    </xf>
    <xf numFmtId="0" fontId="146" fillId="14" borderId="4" xfId="0" applyFont="1" applyFill="1" applyBorder="1" applyAlignment="1">
      <alignment horizontal="center" vertical="center"/>
    </xf>
    <xf numFmtId="49" fontId="159" fillId="7" borderId="4" xfId="0" applyNumberFormat="1" applyFont="1" applyFill="1" applyBorder="1" applyAlignment="1">
      <alignment horizontal="center" vertical="center"/>
    </xf>
    <xf numFmtId="4" fontId="151" fillId="7" borderId="4" xfId="0" applyNumberFormat="1" applyFont="1" applyFill="1" applyBorder="1" applyAlignment="1">
      <alignment horizontal="center" vertical="center" wrapText="1"/>
    </xf>
    <xf numFmtId="49" fontId="160" fillId="30" borderId="4" xfId="0" applyNumberFormat="1" applyFont="1" applyFill="1" applyBorder="1" applyAlignment="1">
      <alignment horizontal="center" vertical="center"/>
    </xf>
    <xf numFmtId="4" fontId="51" fillId="0" borderId="4" xfId="0" applyNumberFormat="1" applyFont="1" applyFill="1" applyBorder="1" applyAlignment="1">
      <alignment horizontal="center" vertical="center"/>
    </xf>
    <xf numFmtId="0" fontId="73" fillId="0" borderId="4" xfId="0" applyFont="1" applyBorder="1" applyAlignment="1">
      <alignment horizontal="center" vertical="center"/>
    </xf>
    <xf numFmtId="4" fontId="24" fillId="7" borderId="4" xfId="0" applyNumberFormat="1" applyFont="1" applyFill="1" applyBorder="1" applyAlignment="1">
      <alignment horizontal="center" vertical="center"/>
    </xf>
    <xf numFmtId="4" fontId="169" fillId="0" borderId="4" xfId="0" applyNumberFormat="1" applyFont="1" applyFill="1" applyBorder="1" applyAlignment="1">
      <alignment horizontal="center" vertical="center" wrapText="1"/>
    </xf>
    <xf numFmtId="0" fontId="161" fillId="0" borderId="4" xfId="0" applyFont="1" applyFill="1" applyBorder="1" applyAlignment="1">
      <alignment horizontal="center" vertical="center"/>
    </xf>
    <xf numFmtId="0" fontId="168" fillId="0" borderId="0" xfId="0" applyFont="1" applyAlignment="1">
      <alignment horizontal="center" vertical="center"/>
    </xf>
    <xf numFmtId="0" fontId="161" fillId="0" borderId="0" xfId="0" applyFont="1" applyAlignment="1">
      <alignment horizontal="center" vertical="center"/>
    </xf>
    <xf numFmtId="0" fontId="157" fillId="10" borderId="0" xfId="0" applyFont="1" applyFill="1" applyBorder="1" applyAlignment="1">
      <alignment horizontal="center" vertical="center" wrapText="1"/>
    </xf>
    <xf numFmtId="0" fontId="54" fillId="7" borderId="4" xfId="0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/>
    </xf>
    <xf numFmtId="0" fontId="54" fillId="0" borderId="4" xfId="0" applyFont="1" applyFill="1" applyBorder="1" applyAlignment="1">
      <alignment horizontal="center" vertical="center" wrapText="1"/>
    </xf>
    <xf numFmtId="0" fontId="57" fillId="7" borderId="4" xfId="0" applyFont="1" applyFill="1" applyBorder="1" applyAlignment="1">
      <alignment horizontal="center" vertical="center"/>
    </xf>
    <xf numFmtId="4" fontId="57" fillId="7" borderId="4" xfId="0" applyNumberFormat="1" applyFont="1" applyFill="1" applyBorder="1" applyAlignment="1">
      <alignment horizontal="center" vertical="center"/>
    </xf>
    <xf numFmtId="0" fontId="162" fillId="7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165" fontId="51" fillId="0" borderId="4" xfId="13" applyFont="1" applyFill="1" applyBorder="1" applyAlignment="1">
      <alignment horizontal="center" vertical="center"/>
    </xf>
    <xf numFmtId="165" fontId="51" fillId="0" borderId="4" xfId="13" applyFont="1" applyBorder="1" applyAlignment="1">
      <alignment horizontal="center" vertical="center"/>
    </xf>
    <xf numFmtId="0" fontId="87" fillId="0" borderId="4" xfId="0" applyFont="1" applyBorder="1" applyAlignment="1">
      <alignment horizontal="center" vertical="center" wrapText="1"/>
    </xf>
    <xf numFmtId="0" fontId="73" fillId="0" borderId="4" xfId="0" applyFont="1" applyBorder="1" applyAlignment="1">
      <alignment horizontal="center" vertical="center"/>
    </xf>
    <xf numFmtId="0" fontId="87" fillId="14" borderId="4" xfId="0" applyFont="1" applyFill="1" applyBorder="1" applyAlignment="1">
      <alignment horizontal="center" vertical="center"/>
    </xf>
    <xf numFmtId="0" fontId="170" fillId="7" borderId="4" xfId="0" applyFont="1" applyFill="1" applyBorder="1" applyAlignment="1">
      <alignment horizontal="center" vertical="center"/>
    </xf>
    <xf numFmtId="0" fontId="171" fillId="0" borderId="4" xfId="0" applyFont="1" applyBorder="1" applyAlignment="1">
      <alignment horizontal="center" vertical="center" wrapText="1"/>
    </xf>
    <xf numFmtId="0" fontId="87" fillId="0" borderId="4" xfId="0" applyFont="1" applyFill="1" applyBorder="1" applyAlignment="1">
      <alignment horizontal="center" vertical="center"/>
    </xf>
    <xf numFmtId="0" fontId="172" fillId="0" borderId="4" xfId="0" applyFont="1" applyBorder="1" applyAlignment="1">
      <alignment horizontal="center" vertical="center"/>
    </xf>
    <xf numFmtId="0" fontId="170" fillId="7" borderId="0" xfId="0" applyFont="1" applyFill="1" applyAlignment="1">
      <alignment horizontal="center" wrapText="1"/>
    </xf>
    <xf numFmtId="0" fontId="170" fillId="0" borderId="0" xfId="0" applyFont="1" applyAlignment="1">
      <alignment horizontal="center" wrapText="1"/>
    </xf>
    <xf numFmtId="167" fontId="146" fillId="25" borderId="4" xfId="13" applyNumberFormat="1" applyFont="1" applyFill="1" applyBorder="1" applyAlignment="1">
      <alignment horizontal="right" vertical="center"/>
    </xf>
    <xf numFmtId="167" fontId="51" fillId="26" borderId="4" xfId="13" applyNumberFormat="1" applyFont="1" applyFill="1" applyBorder="1" applyAlignment="1">
      <alignment horizontal="right" vertical="center"/>
    </xf>
    <xf numFmtId="0" fontId="144" fillId="7" borderId="4" xfId="0" applyFont="1" applyFill="1" applyBorder="1" applyAlignment="1">
      <alignment horizontal="center" vertical="center"/>
    </xf>
    <xf numFmtId="4" fontId="146" fillId="0" borderId="4" xfId="0" applyNumberFormat="1" applyFont="1" applyFill="1" applyBorder="1" applyAlignment="1">
      <alignment horizontal="center" vertical="center"/>
    </xf>
    <xf numFmtId="0" fontId="163" fillId="0" borderId="4" xfId="0" applyFont="1" applyBorder="1" applyAlignment="1">
      <alignment horizontal="center" vertical="center"/>
    </xf>
    <xf numFmtId="0" fontId="174" fillId="7" borderId="4" xfId="0" applyFont="1" applyFill="1" applyBorder="1" applyAlignment="1">
      <alignment horizontal="center" vertical="center"/>
    </xf>
    <xf numFmtId="3" fontId="146" fillId="0" borderId="4" xfId="0" applyNumberFormat="1" applyFont="1" applyFill="1" applyBorder="1" applyAlignment="1">
      <alignment horizontal="center" vertical="center"/>
    </xf>
    <xf numFmtId="0" fontId="136" fillId="7" borderId="4" xfId="0" applyFont="1" applyFill="1" applyBorder="1" applyAlignment="1">
      <alignment horizontal="center" vertical="center"/>
    </xf>
    <xf numFmtId="4" fontId="136" fillId="7" borderId="4" xfId="0" applyNumberFormat="1" applyFont="1" applyFill="1" applyBorder="1" applyAlignment="1">
      <alignment horizontal="center" vertical="center"/>
    </xf>
    <xf numFmtId="0" fontId="151" fillId="7" borderId="4" xfId="0" applyFont="1" applyFill="1" applyBorder="1" applyAlignment="1">
      <alignment horizontal="center" vertical="center"/>
    </xf>
    <xf numFmtId="0" fontId="151" fillId="0" borderId="4" xfId="0" applyFont="1" applyBorder="1" applyAlignment="1">
      <alignment horizontal="center" vertical="center"/>
    </xf>
    <xf numFmtId="0" fontId="148" fillId="0" borderId="4" xfId="0" applyFont="1" applyBorder="1" applyAlignment="1">
      <alignment horizontal="center" vertical="center"/>
    </xf>
    <xf numFmtId="0" fontId="148" fillId="29" borderId="4" xfId="0" applyFont="1" applyFill="1" applyBorder="1" applyAlignment="1">
      <alignment horizontal="center" vertical="center" wrapText="1"/>
    </xf>
    <xf numFmtId="4" fontId="164" fillId="0" borderId="4" xfId="0" applyNumberFormat="1" applyFont="1" applyFill="1" applyBorder="1" applyAlignment="1">
      <alignment horizontal="center" vertical="center" wrapText="1"/>
    </xf>
    <xf numFmtId="0" fontId="175" fillId="0" borderId="4" xfId="0" applyFont="1" applyBorder="1" applyAlignment="1">
      <alignment horizontal="center" vertical="center"/>
    </xf>
    <xf numFmtId="0" fontId="139" fillId="0" borderId="4" xfId="0" applyFont="1" applyFill="1" applyBorder="1" applyAlignment="1">
      <alignment horizontal="center" vertical="center"/>
    </xf>
    <xf numFmtId="0" fontId="176" fillId="7" borderId="4" xfId="0" applyFont="1" applyFill="1" applyBorder="1" applyAlignment="1">
      <alignment horizontal="center" vertical="center"/>
    </xf>
    <xf numFmtId="0" fontId="148" fillId="0" borderId="4" xfId="0" applyFont="1" applyFill="1" applyBorder="1" applyAlignment="1">
      <alignment horizontal="center" vertical="center"/>
    </xf>
    <xf numFmtId="0" fontId="152" fillId="0" borderId="4" xfId="0" applyFont="1" applyBorder="1" applyAlignment="1">
      <alignment horizontal="center" vertical="center"/>
    </xf>
    <xf numFmtId="0" fontId="178" fillId="0" borderId="4" xfId="0" applyFont="1" applyBorder="1" applyAlignment="1">
      <alignment horizontal="center" vertical="center"/>
    </xf>
    <xf numFmtId="0" fontId="176" fillId="7" borderId="0" xfId="0" applyFont="1" applyFill="1" applyAlignment="1">
      <alignment horizontal="center" wrapText="1"/>
    </xf>
    <xf numFmtId="0" fontId="176" fillId="0" borderId="0" xfId="0" applyFont="1" applyAlignment="1">
      <alignment horizontal="center" wrapText="1"/>
    </xf>
    <xf numFmtId="0" fontId="139" fillId="0" borderId="0" xfId="0" applyFont="1" applyAlignment="1">
      <alignment horizontal="center" vertical="center"/>
    </xf>
    <xf numFmtId="0" fontId="140" fillId="10" borderId="0" xfId="0" applyFont="1" applyFill="1" applyBorder="1" applyAlignment="1">
      <alignment horizontal="center" vertical="center" wrapText="1"/>
    </xf>
    <xf numFmtId="0" fontId="166" fillId="7" borderId="4" xfId="0" applyFont="1" applyFill="1" applyBorder="1" applyAlignment="1">
      <alignment horizontal="center" vertical="center" wrapText="1"/>
    </xf>
    <xf numFmtId="0" fontId="160" fillId="7" borderId="4" xfId="0" applyFont="1" applyFill="1" applyBorder="1" applyAlignment="1">
      <alignment horizontal="center" vertical="center"/>
    </xf>
    <xf numFmtId="0" fontId="166" fillId="0" borderId="4" xfId="0" applyFont="1" applyFill="1" applyBorder="1" applyAlignment="1">
      <alignment horizontal="center" vertical="center" wrapText="1"/>
    </xf>
    <xf numFmtId="0" fontId="143" fillId="7" borderId="4" xfId="0" applyFont="1" applyFill="1" applyBorder="1" applyAlignment="1">
      <alignment horizontal="center" vertical="center"/>
    </xf>
    <xf numFmtId="4" fontId="143" fillId="7" borderId="4" xfId="0" applyNumberFormat="1" applyFont="1" applyFill="1" applyBorder="1" applyAlignment="1">
      <alignment horizontal="center" vertical="center"/>
    </xf>
    <xf numFmtId="0" fontId="167" fillId="7" borderId="4" xfId="0" applyFont="1" applyFill="1" applyBorder="1" applyAlignment="1">
      <alignment horizontal="center" vertical="center"/>
    </xf>
    <xf numFmtId="0" fontId="150" fillId="7" borderId="4" xfId="0" applyFont="1" applyFill="1" applyBorder="1" applyAlignment="1">
      <alignment horizontal="center" vertical="center"/>
    </xf>
    <xf numFmtId="0" fontId="151" fillId="0" borderId="4" xfId="0" applyFont="1" applyFill="1" applyBorder="1" applyAlignment="1">
      <alignment horizontal="center" vertical="center"/>
    </xf>
    <xf numFmtId="165" fontId="146" fillId="0" borderId="4" xfId="13" applyFont="1" applyFill="1" applyBorder="1" applyAlignment="1">
      <alignment horizontal="center" vertical="center"/>
    </xf>
    <xf numFmtId="165" fontId="146" fillId="0" borderId="4" xfId="13" applyFont="1" applyBorder="1" applyAlignment="1">
      <alignment horizontal="center" vertical="center"/>
    </xf>
    <xf numFmtId="0" fontId="177" fillId="0" borderId="4" xfId="0" applyFont="1" applyBorder="1" applyAlignment="1">
      <alignment horizontal="center" vertical="center" wrapText="1"/>
    </xf>
    <xf numFmtId="0" fontId="148" fillId="0" borderId="4" xfId="0" applyFont="1" applyBorder="1" applyAlignment="1">
      <alignment horizontal="center" vertical="center" wrapText="1"/>
    </xf>
    <xf numFmtId="49" fontId="73" fillId="7" borderId="4" xfId="0" applyNumberFormat="1" applyFont="1" applyFill="1" applyBorder="1" applyAlignment="1">
      <alignment horizontal="center" vertical="center"/>
    </xf>
    <xf numFmtId="4" fontId="162" fillId="7" borderId="4" xfId="0" applyNumberFormat="1" applyFont="1" applyFill="1" applyBorder="1" applyAlignment="1">
      <alignment horizontal="center" vertical="center" wrapText="1"/>
    </xf>
    <xf numFmtId="4" fontId="24" fillId="7" borderId="0" xfId="0" applyNumberFormat="1" applyFont="1" applyFill="1" applyAlignment="1">
      <alignment horizontal="center" vertical="center"/>
    </xf>
    <xf numFmtId="4" fontId="179" fillId="0" borderId="7" xfId="0" applyNumberFormat="1" applyFont="1" applyFill="1" applyBorder="1" applyAlignment="1">
      <alignment horizontal="center" vertical="center"/>
    </xf>
    <xf numFmtId="0" fontId="181" fillId="0" borderId="0" xfId="0" applyFont="1" applyFill="1" applyAlignment="1">
      <alignment horizontal="center" vertical="center"/>
    </xf>
    <xf numFmtId="0" fontId="182" fillId="0" borderId="0" xfId="17" applyFont="1" applyBorder="1" applyAlignment="1">
      <alignment vertical="center" wrapText="1"/>
    </xf>
    <xf numFmtId="0" fontId="29" fillId="0" borderId="0" xfId="0" applyFont="1" applyAlignment="1">
      <alignment horizontal="center"/>
    </xf>
    <xf numFmtId="9" fontId="26" fillId="12" borderId="4" xfId="0" applyNumberFormat="1" applyFont="1" applyFill="1" applyBorder="1" applyAlignment="1">
      <alignment horizontal="center" vertical="center" wrapText="1"/>
    </xf>
    <xf numFmtId="0" fontId="49" fillId="34" borderId="4" xfId="0" applyFont="1" applyFill="1" applyBorder="1" applyAlignment="1">
      <alignment horizontal="center" vertical="center"/>
    </xf>
    <xf numFmtId="9" fontId="185" fillId="7" borderId="4" xfId="0" applyNumberFormat="1" applyFont="1" applyFill="1" applyBorder="1" applyAlignment="1">
      <alignment horizontal="center" vertical="center" wrapText="1"/>
    </xf>
    <xf numFmtId="4" fontId="186" fillId="7" borderId="4" xfId="0" applyNumberFormat="1" applyFont="1" applyFill="1" applyBorder="1" applyAlignment="1">
      <alignment vertical="center"/>
    </xf>
    <xf numFmtId="4" fontId="185" fillId="7" borderId="4" xfId="0" applyNumberFormat="1" applyFont="1" applyFill="1" applyBorder="1" applyAlignment="1">
      <alignment vertical="center"/>
    </xf>
    <xf numFmtId="9" fontId="185" fillId="7" borderId="4" xfId="0" applyNumberFormat="1" applyFont="1" applyFill="1" applyBorder="1" applyAlignment="1">
      <alignment vertical="center"/>
    </xf>
    <xf numFmtId="3" fontId="77" fillId="0" borderId="4" xfId="0" applyNumberFormat="1" applyFont="1" applyBorder="1" applyAlignment="1">
      <alignment vertical="center"/>
    </xf>
    <xf numFmtId="4" fontId="95" fillId="7" borderId="4" xfId="0" applyNumberFormat="1" applyFont="1" applyFill="1" applyBorder="1" applyAlignment="1">
      <alignment horizontal="center" vertical="center" wrapText="1"/>
    </xf>
    <xf numFmtId="4" fontId="95" fillId="0" borderId="4" xfId="0" applyNumberFormat="1" applyFont="1" applyBorder="1" applyAlignment="1">
      <alignment horizontal="right" vertical="center"/>
    </xf>
    <xf numFmtId="9" fontId="185" fillId="0" borderId="4" xfId="0" applyNumberFormat="1" applyFont="1" applyBorder="1" applyAlignment="1">
      <alignment vertical="center"/>
    </xf>
    <xf numFmtId="4" fontId="95" fillId="7" borderId="4" xfId="0" applyNumberFormat="1" applyFont="1" applyFill="1" applyBorder="1" applyAlignment="1">
      <alignment horizontal="right" vertical="center"/>
    </xf>
    <xf numFmtId="0" fontId="24" fillId="7" borderId="4" xfId="0" applyFont="1" applyFill="1" applyBorder="1" applyAlignment="1">
      <alignment vertical="center"/>
    </xf>
    <xf numFmtId="4" fontId="44" fillId="0" borderId="4" xfId="0" applyNumberFormat="1" applyFont="1" applyBorder="1" applyAlignment="1">
      <alignment vertical="center" wrapText="1"/>
    </xf>
    <xf numFmtId="9" fontId="185" fillId="7" borderId="4" xfId="0" applyNumberFormat="1" applyFont="1" applyFill="1" applyBorder="1" applyAlignment="1">
      <alignment horizontal="center" vertical="center"/>
    </xf>
    <xf numFmtId="4" fontId="45" fillId="7" borderId="4" xfId="0" applyNumberFormat="1" applyFont="1" applyFill="1" applyBorder="1" applyAlignment="1" applyProtection="1">
      <alignment horizontal="right" vertical="center" wrapText="1"/>
      <protection locked="0"/>
    </xf>
    <xf numFmtId="4" fontId="41" fillId="0" borderId="4" xfId="0" applyNumberFormat="1" applyFont="1" applyBorder="1" applyAlignment="1">
      <alignment horizontal="right" vertical="center"/>
    </xf>
    <xf numFmtId="4" fontId="45" fillId="0" borderId="4" xfId="0" applyNumberFormat="1" applyFont="1" applyBorder="1" applyAlignment="1">
      <alignment horizontal="right" vertical="center"/>
    </xf>
    <xf numFmtId="4" fontId="41" fillId="7" borderId="4" xfId="10" applyNumberFormat="1" applyFont="1" applyFill="1" applyBorder="1" applyAlignment="1">
      <alignment horizontal="right" vertical="center"/>
    </xf>
    <xf numFmtId="9" fontId="122" fillId="0" borderId="0" xfId="0" applyNumberFormat="1" applyFont="1"/>
    <xf numFmtId="0" fontId="152" fillId="7" borderId="4" xfId="0" applyFont="1" applyFill="1" applyBorder="1" applyAlignment="1">
      <alignment horizontal="center" vertical="center"/>
    </xf>
    <xf numFmtId="0" fontId="148" fillId="7" borderId="4" xfId="0" applyFont="1" applyFill="1" applyBorder="1" applyAlignment="1">
      <alignment horizontal="center" vertical="center"/>
    </xf>
    <xf numFmtId="49" fontId="144" fillId="30" borderId="4" xfId="0" applyNumberFormat="1" applyFont="1" applyFill="1" applyBorder="1" applyAlignment="1">
      <alignment horizontal="center" vertical="center"/>
    </xf>
    <xf numFmtId="4" fontId="187" fillId="0" borderId="7" xfId="0" applyNumberFormat="1" applyFont="1" applyFill="1" applyBorder="1" applyAlignment="1">
      <alignment horizontal="center" vertical="center"/>
    </xf>
    <xf numFmtId="0" fontId="23" fillId="9" borderId="4" xfId="0" applyFont="1" applyFill="1" applyBorder="1" applyAlignment="1">
      <alignment horizontal="left" vertical="center" wrapText="1"/>
    </xf>
    <xf numFmtId="49" fontId="163" fillId="7" borderId="4" xfId="0" applyNumberFormat="1" applyFont="1" applyFill="1" applyBorder="1" applyAlignment="1">
      <alignment horizontal="center" vertical="center"/>
    </xf>
    <xf numFmtId="4" fontId="150" fillId="7" borderId="4" xfId="0" applyNumberFormat="1" applyFont="1" applyFill="1" applyBorder="1" applyAlignment="1">
      <alignment horizontal="center" vertical="center" wrapText="1"/>
    </xf>
    <xf numFmtId="0" fontId="171" fillId="0" borderId="4" xfId="0" applyFont="1" applyBorder="1" applyAlignment="1">
      <alignment horizontal="right" vertical="center" wrapText="1"/>
    </xf>
    <xf numFmtId="0" fontId="168" fillId="0" borderId="0" xfId="0" applyFont="1" applyAlignment="1">
      <alignment vertical="center"/>
    </xf>
    <xf numFmtId="0" fontId="161" fillId="0" borderId="0" xfId="0" applyFont="1" applyAlignment="1">
      <alignment vertical="center"/>
    </xf>
    <xf numFmtId="0" fontId="55" fillId="7" borderId="4" xfId="0" applyFont="1" applyFill="1" applyBorder="1" applyAlignment="1">
      <alignment vertical="center"/>
    </xf>
    <xf numFmtId="4" fontId="24" fillId="7" borderId="4" xfId="0" applyNumberFormat="1" applyFont="1" applyFill="1" applyBorder="1" applyAlignment="1">
      <alignment vertical="center"/>
    </xf>
    <xf numFmtId="4" fontId="57" fillId="7" borderId="4" xfId="0" applyNumberFormat="1" applyFont="1" applyFill="1" applyBorder="1" applyAlignment="1">
      <alignment horizontal="right" vertical="center"/>
    </xf>
    <xf numFmtId="0" fontId="130" fillId="8" borderId="4" xfId="0" applyFont="1" applyFill="1" applyBorder="1" applyAlignment="1">
      <alignment horizontal="left" vertical="center"/>
    </xf>
    <xf numFmtId="0" fontId="19" fillId="8" borderId="0" xfId="3" applyFont="1" applyFill="1" applyBorder="1" applyAlignment="1">
      <alignment horizontal="left" vertical="center" wrapText="1"/>
    </xf>
    <xf numFmtId="0" fontId="128" fillId="9" borderId="4" xfId="0" applyFont="1" applyFill="1" applyBorder="1" applyAlignment="1">
      <alignment horizontal="left" vertical="center"/>
    </xf>
    <xf numFmtId="0" fontId="23" fillId="2" borderId="4" xfId="2" applyFont="1" applyBorder="1" applyAlignment="1">
      <alignment horizontal="left" vertical="center"/>
    </xf>
    <xf numFmtId="0" fontId="123" fillId="8" borderId="4" xfId="4" applyFont="1" applyFill="1" applyBorder="1" applyAlignment="1">
      <alignment horizontal="center" vertical="center" wrapText="1"/>
    </xf>
    <xf numFmtId="0" fontId="48" fillId="0" borderId="4" xfId="5" applyFont="1" applyBorder="1" applyAlignment="1" applyProtection="1">
      <alignment horizontal="center" vertical="center" wrapText="1"/>
    </xf>
    <xf numFmtId="0" fontId="46" fillId="9" borderId="4" xfId="0" applyFont="1" applyFill="1" applyBorder="1" applyAlignment="1">
      <alignment horizontal="left" vertical="center"/>
    </xf>
    <xf numFmtId="0" fontId="32" fillId="8" borderId="4" xfId="4" applyFont="1" applyFill="1" applyBorder="1" applyAlignment="1">
      <alignment horizontal="left" vertical="center" wrapText="1"/>
    </xf>
    <xf numFmtId="0" fontId="51" fillId="28" borderId="4" xfId="0" applyFont="1" applyFill="1" applyBorder="1" applyAlignment="1">
      <alignment horizontal="left" vertical="center" wrapText="1"/>
    </xf>
    <xf numFmtId="1" fontId="86" fillId="19" borderId="4" xfId="0" applyNumberFormat="1" applyFont="1" applyFill="1" applyBorder="1" applyAlignment="1">
      <alignment horizontal="right" vertical="center" wrapText="1"/>
    </xf>
    <xf numFmtId="0" fontId="104" fillId="7" borderId="4" xfId="0" applyFont="1" applyFill="1" applyBorder="1" applyAlignment="1">
      <alignment horizontal="center" vertical="center" textRotation="90" wrapText="1"/>
    </xf>
    <xf numFmtId="0" fontId="43" fillId="12" borderId="5" xfId="7" applyFont="1" applyFill="1" applyBorder="1" applyAlignment="1">
      <alignment horizontal="center" vertical="center" wrapText="1"/>
    </xf>
    <xf numFmtId="0" fontId="5" fillId="0" borderId="5" xfId="0" applyFont="1" applyBorder="1"/>
    <xf numFmtId="0" fontId="39" fillId="12" borderId="8" xfId="6" applyFont="1" applyFill="1" applyBorder="1" applyAlignment="1">
      <alignment horizontal="center" vertical="center"/>
    </xf>
    <xf numFmtId="0" fontId="39" fillId="12" borderId="9" xfId="6" applyFont="1" applyFill="1" applyBorder="1" applyAlignment="1">
      <alignment horizontal="center" vertical="center"/>
    </xf>
    <xf numFmtId="0" fontId="39" fillId="12" borderId="10" xfId="6" applyFont="1" applyFill="1" applyBorder="1" applyAlignment="1">
      <alignment horizontal="center" vertical="center"/>
    </xf>
    <xf numFmtId="0" fontId="54" fillId="9" borderId="4" xfId="0" applyFont="1" applyFill="1" applyBorder="1" applyAlignment="1">
      <alignment horizontal="left" vertical="center" wrapText="1"/>
    </xf>
    <xf numFmtId="0" fontId="52" fillId="0" borderId="4" xfId="0" applyFont="1" applyBorder="1" applyAlignment="1">
      <alignment horizontal="center" vertical="center"/>
    </xf>
    <xf numFmtId="3" fontId="146" fillId="11" borderId="4" xfId="7" applyNumberFormat="1" applyFont="1" applyFill="1" applyBorder="1" applyAlignment="1">
      <alignment horizontal="center" vertical="center" textRotation="90" wrapText="1"/>
    </xf>
    <xf numFmtId="0" fontId="159" fillId="0" borderId="4" xfId="0" applyFont="1" applyBorder="1" applyAlignment="1">
      <alignment vertical="center"/>
    </xf>
    <xf numFmtId="9" fontId="43" fillId="12" borderId="4" xfId="7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9" fontId="44" fillId="12" borderId="4" xfId="7" applyNumberFormat="1" applyFont="1" applyFill="1" applyBorder="1" applyAlignment="1">
      <alignment horizontal="center" vertical="center" textRotation="90" wrapText="1"/>
    </xf>
    <xf numFmtId="0" fontId="0" fillId="0" borderId="4" xfId="0" applyBorder="1" applyAlignment="1">
      <alignment vertical="center"/>
    </xf>
    <xf numFmtId="0" fontId="36" fillId="12" borderId="4" xfId="7" applyFont="1" applyFill="1" applyBorder="1" applyAlignment="1">
      <alignment horizontal="center" vertical="center" wrapText="1"/>
    </xf>
    <xf numFmtId="0" fontId="54" fillId="7" borderId="4" xfId="0" applyFont="1" applyFill="1" applyBorder="1" applyAlignment="1">
      <alignment horizontal="left" vertical="center" wrapText="1"/>
    </xf>
    <xf numFmtId="0" fontId="39" fillId="12" borderId="4" xfId="6" applyFont="1" applyFill="1" applyBorder="1" applyAlignment="1">
      <alignment horizontal="center" vertical="center"/>
    </xf>
    <xf numFmtId="0" fontId="40" fillId="11" borderId="4" xfId="7" applyFont="1" applyFill="1" applyBorder="1" applyAlignment="1">
      <alignment horizontal="center" vertical="center" textRotation="90" wrapText="1"/>
    </xf>
    <xf numFmtId="0" fontId="73" fillId="0" borderId="4" xfId="0" applyFont="1" applyBorder="1" applyAlignment="1">
      <alignment horizontal="center" vertical="center"/>
    </xf>
    <xf numFmtId="0" fontId="41" fillId="12" borderId="4" xfId="7" applyNumberFormat="1" applyFont="1" applyFill="1" applyBorder="1" applyAlignment="1">
      <alignment horizontal="center" vertical="center" wrapText="1"/>
    </xf>
    <xf numFmtId="0" fontId="42" fillId="12" borderId="4" xfId="7" applyNumberFormat="1" applyFont="1" applyFill="1" applyBorder="1" applyAlignment="1">
      <alignment horizontal="center" vertical="center" wrapText="1"/>
    </xf>
    <xf numFmtId="0" fontId="23" fillId="9" borderId="4" xfId="0" applyFont="1" applyFill="1" applyBorder="1" applyAlignment="1">
      <alignment horizontal="left" vertical="center"/>
    </xf>
    <xf numFmtId="0" fontId="24" fillId="9" borderId="4" xfId="0" applyFont="1" applyFill="1" applyBorder="1" applyAlignment="1">
      <alignment horizontal="left" vertical="center" wrapText="1"/>
    </xf>
    <xf numFmtId="0" fontId="35" fillId="11" borderId="4" xfId="7" applyFont="1" applyFill="1" applyBorder="1" applyAlignment="1">
      <alignment horizontal="center" vertical="center" textRotation="90" wrapText="1"/>
    </xf>
    <xf numFmtId="0" fontId="36" fillId="11" borderId="4" xfId="7" applyFont="1" applyFill="1" applyBorder="1" applyAlignment="1">
      <alignment horizontal="center" vertical="center" textRotation="90" wrapText="1"/>
    </xf>
    <xf numFmtId="0" fontId="35" fillId="11" borderId="4" xfId="7" applyNumberFormat="1" applyFont="1" applyFill="1" applyBorder="1" applyAlignment="1">
      <alignment horizontal="center" vertical="center" wrapText="1"/>
    </xf>
    <xf numFmtId="4" fontId="37" fillId="11" borderId="4" xfId="7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81" fillId="18" borderId="4" xfId="0" applyFont="1" applyFill="1" applyBorder="1" applyAlignment="1">
      <alignment horizontal="center" vertical="center" wrapText="1"/>
    </xf>
    <xf numFmtId="0" fontId="165" fillId="11" borderId="4" xfId="7" applyFont="1" applyFill="1" applyBorder="1" applyAlignment="1">
      <alignment horizontal="center" vertical="center" textRotation="90" wrapText="1"/>
    </xf>
    <xf numFmtId="0" fontId="163" fillId="0" borderId="4" xfId="0" applyFont="1" applyBorder="1" applyAlignment="1">
      <alignment horizontal="center" vertical="center"/>
    </xf>
    <xf numFmtId="3" fontId="51" fillId="11" borderId="4" xfId="7" applyNumberFormat="1" applyFont="1" applyFill="1" applyBorder="1" applyAlignment="1">
      <alignment horizontal="center" vertical="center" textRotation="90" wrapText="1"/>
    </xf>
    <xf numFmtId="0" fontId="73" fillId="0" borderId="4" xfId="0" applyFont="1" applyBorder="1" applyAlignment="1">
      <alignment vertical="center"/>
    </xf>
    <xf numFmtId="4" fontId="135" fillId="32" borderId="0" xfId="0" applyNumberFormat="1" applyFont="1" applyFill="1" applyAlignment="1">
      <alignment horizontal="center"/>
    </xf>
    <xf numFmtId="4" fontId="79" fillId="33" borderId="0" xfId="0" applyNumberFormat="1" applyFont="1" applyFill="1" applyAlignment="1">
      <alignment horizontal="center"/>
    </xf>
    <xf numFmtId="0" fontId="79" fillId="33" borderId="0" xfId="0" applyFont="1" applyFill="1" applyAlignment="1">
      <alignment horizontal="center"/>
    </xf>
    <xf numFmtId="0" fontId="163" fillId="0" borderId="4" xfId="0" applyFont="1" applyBorder="1" applyAlignment="1">
      <alignment vertical="center"/>
    </xf>
    <xf numFmtId="0" fontId="183" fillId="12" borderId="4" xfId="0" applyFont="1" applyFill="1" applyBorder="1" applyAlignment="1">
      <alignment horizontal="center" vertical="center" wrapText="1"/>
    </xf>
    <xf numFmtId="0" fontId="184" fillId="12" borderId="4" xfId="0" applyFont="1" applyFill="1" applyBorder="1" applyAlignment="1">
      <alignment horizontal="center" vertical="center" wrapText="1"/>
    </xf>
  </cellXfs>
  <cellStyles count="18">
    <cellStyle name="20% - Accent5" xfId="6" builtinId="46"/>
    <cellStyle name="40% - Accent5" xfId="7" builtinId="47"/>
    <cellStyle name="Excel Built-in Normal" xfId="13"/>
    <cellStyle name="Excel Built-in Normal 1" xfId="14"/>
    <cellStyle name="Excel_BuiltIn_Check Cell" xfId="15"/>
    <cellStyle name="Explanatory Text" xfId="5" builtinId="53"/>
    <cellStyle name="Good" xfId="2" builtinId="26"/>
    <cellStyle name="Heading 1" xfId="17" builtinId="16"/>
    <cellStyle name="Normal" xfId="0" builtinId="0"/>
    <cellStyle name="Normal 2" xfId="10"/>
    <cellStyle name="Normal 2 2" xfId="16"/>
    <cellStyle name="Normal 3" xfId="9"/>
    <cellStyle name="Normal_EURO 2013" xfId="12"/>
    <cellStyle name="Normal_Sheet1" xfId="11"/>
    <cellStyle name="Normalan 2" xfId="8"/>
    <cellStyle name="Note" xfId="4" builtinId="10"/>
    <cellStyle name="Output" xfId="3" builtinId="21"/>
    <cellStyle name="Percent" xfId="1" builtinId="5"/>
  </cellStyles>
  <dxfs count="0"/>
  <tableStyles count="0" defaultTableStyle="TableStyleMedium2" defaultPivotStyle="PivotStyleLight16"/>
  <colors>
    <mruColors>
      <color rgb="FF3333CC"/>
      <color rgb="FF99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S176"/>
  <sheetViews>
    <sheetView tabSelected="1" view="pageBreakPreview" zoomScaleSheetLayoutView="100" workbookViewId="0">
      <selection activeCell="E158" sqref="E158"/>
    </sheetView>
  </sheetViews>
  <sheetFormatPr defaultRowHeight="26.25"/>
  <cols>
    <col min="1" max="1" width="11.42578125" style="345" customWidth="1"/>
    <col min="2" max="2" width="6.28515625" style="346" customWidth="1"/>
    <col min="3" max="3" width="42.7109375" style="347" customWidth="1"/>
    <col min="4" max="4" width="13.7109375" style="348" customWidth="1"/>
    <col min="5" max="5" width="13.7109375" style="344" customWidth="1"/>
    <col min="6" max="7" width="6.7109375" style="344" customWidth="1"/>
    <col min="8" max="8" width="6.7109375" style="475" customWidth="1"/>
    <col min="9" max="9" width="10" style="444" customWidth="1"/>
    <col min="10" max="10" width="13.5703125" style="94" customWidth="1"/>
    <col min="11" max="11" width="9.5703125" style="94" customWidth="1"/>
    <col min="12" max="12" width="7.5703125" style="350" customWidth="1"/>
    <col min="13" max="13" width="12.7109375" style="405" customWidth="1"/>
    <col min="14" max="14" width="12.7109375" style="351" customWidth="1"/>
    <col min="15" max="16384" width="9.140625" style="94"/>
  </cols>
  <sheetData>
    <row r="1" spans="1:19" s="11" customFormat="1" ht="21">
      <c r="A1" s="1"/>
      <c r="B1" s="2"/>
      <c r="C1" s="3" t="s">
        <v>0</v>
      </c>
      <c r="D1" s="4"/>
      <c r="E1" s="5"/>
      <c r="F1" s="6"/>
      <c r="G1" s="2"/>
      <c r="H1" s="455"/>
      <c r="I1" s="434"/>
      <c r="J1" s="6"/>
      <c r="K1" s="8"/>
      <c r="L1" s="6"/>
      <c r="M1" s="366"/>
      <c r="N1" s="406"/>
      <c r="O1" s="9"/>
      <c r="P1" s="10"/>
    </row>
    <row r="2" spans="1:19" s="11" customFormat="1" ht="21">
      <c r="A2" s="12"/>
      <c r="B2" s="2"/>
      <c r="C2" s="13" t="s">
        <v>1</v>
      </c>
      <c r="D2" s="14"/>
      <c r="E2" s="15"/>
      <c r="F2" s="16"/>
      <c r="G2" s="2"/>
      <c r="H2" s="455"/>
      <c r="I2" s="434"/>
      <c r="J2" s="16"/>
      <c r="K2" s="8"/>
      <c r="L2" s="16"/>
      <c r="M2" s="366"/>
      <c r="N2" s="407"/>
      <c r="O2" s="9"/>
      <c r="P2" s="10"/>
    </row>
    <row r="3" spans="1:19" s="22" customFormat="1" ht="38.25" customHeight="1">
      <c r="A3" s="17"/>
      <c r="B3" s="18"/>
      <c r="C3" s="552" t="s">
        <v>159</v>
      </c>
      <c r="D3" s="552"/>
      <c r="E3" s="552"/>
      <c r="F3" s="552"/>
      <c r="G3" s="552"/>
      <c r="H3" s="552"/>
      <c r="I3" s="552"/>
      <c r="J3" s="19"/>
      <c r="K3" s="19"/>
      <c r="L3" s="19"/>
      <c r="M3" s="367"/>
      <c r="N3" s="408"/>
      <c r="O3" s="20"/>
      <c r="P3" s="18"/>
      <c r="Q3" s="21"/>
      <c r="R3" s="21"/>
      <c r="S3" s="21"/>
    </row>
    <row r="4" spans="1:19" customFormat="1" ht="22.5" customHeight="1">
      <c r="A4" s="23"/>
      <c r="B4" s="24"/>
      <c r="C4" s="25" t="s">
        <v>2</v>
      </c>
      <c r="D4" s="26"/>
      <c r="E4" s="27"/>
      <c r="F4" s="28"/>
      <c r="G4" s="29"/>
      <c r="H4" s="456"/>
      <c r="I4" s="434"/>
      <c r="J4" s="28"/>
      <c r="K4" s="30"/>
      <c r="L4" s="28"/>
      <c r="M4" s="368"/>
      <c r="N4" s="409"/>
      <c r="O4" s="20"/>
      <c r="P4" s="31"/>
    </row>
    <row r="5" spans="1:19" customFormat="1" ht="22.5" customHeight="1">
      <c r="A5" s="32" t="s">
        <v>3</v>
      </c>
      <c r="B5" s="33"/>
      <c r="C5" s="34" t="s">
        <v>4</v>
      </c>
      <c r="D5" s="35"/>
      <c r="E5" s="36"/>
      <c r="F5" s="37"/>
      <c r="G5" s="37"/>
      <c r="H5" s="457"/>
      <c r="I5" s="435"/>
      <c r="J5" s="37"/>
      <c r="K5" s="37"/>
      <c r="L5" s="37"/>
      <c r="M5" s="369"/>
      <c r="N5" s="410"/>
      <c r="O5" s="20"/>
      <c r="P5" s="31"/>
    </row>
    <row r="6" spans="1:19" customFormat="1" ht="18.75" customHeight="1">
      <c r="A6" s="584" t="s">
        <v>5</v>
      </c>
      <c r="B6" s="585" t="s">
        <v>6</v>
      </c>
      <c r="C6" s="586" t="s">
        <v>7</v>
      </c>
      <c r="D6" s="587" t="s">
        <v>8</v>
      </c>
      <c r="E6" s="577" t="s">
        <v>9</v>
      </c>
      <c r="F6" s="574"/>
      <c r="G6" s="574"/>
      <c r="H6" s="578" t="s">
        <v>10</v>
      </c>
      <c r="I6" s="569" t="s">
        <v>11</v>
      </c>
      <c r="J6" s="564" t="s">
        <v>9</v>
      </c>
      <c r="K6" s="565"/>
      <c r="L6" s="565"/>
      <c r="M6" s="565"/>
      <c r="N6" s="565"/>
      <c r="O6" s="566"/>
    </row>
    <row r="7" spans="1:19" customFormat="1" ht="20.25" customHeight="1">
      <c r="A7" s="574"/>
      <c r="B7" s="574"/>
      <c r="C7" s="586"/>
      <c r="D7" s="588"/>
      <c r="E7" s="580" t="s">
        <v>12</v>
      </c>
      <c r="F7" s="581" t="s">
        <v>13</v>
      </c>
      <c r="G7" s="574"/>
      <c r="H7" s="579"/>
      <c r="I7" s="570"/>
      <c r="J7" s="571" t="s">
        <v>14</v>
      </c>
      <c r="K7" s="572"/>
      <c r="L7" s="573" t="s">
        <v>15</v>
      </c>
      <c r="M7" s="575" t="s">
        <v>16</v>
      </c>
      <c r="N7" s="574"/>
      <c r="O7" s="562" t="s">
        <v>147</v>
      </c>
    </row>
    <row r="8" spans="1:19" customFormat="1" ht="31.5">
      <c r="A8" s="574"/>
      <c r="B8" s="574"/>
      <c r="C8" s="586"/>
      <c r="D8" s="588"/>
      <c r="E8" s="574"/>
      <c r="F8" s="39" t="s">
        <v>17</v>
      </c>
      <c r="G8" s="40" t="s">
        <v>18</v>
      </c>
      <c r="H8" s="579"/>
      <c r="I8" s="570"/>
      <c r="J8" s="41" t="s">
        <v>19</v>
      </c>
      <c r="K8" s="41" t="s">
        <v>20</v>
      </c>
      <c r="L8" s="574"/>
      <c r="M8" s="370" t="s">
        <v>21</v>
      </c>
      <c r="N8" s="411" t="s">
        <v>22</v>
      </c>
      <c r="O8" s="563"/>
    </row>
    <row r="9" spans="1:19" s="48" customFormat="1" ht="15.75">
      <c r="A9" s="42">
        <v>1</v>
      </c>
      <c r="B9" s="43">
        <v>2</v>
      </c>
      <c r="C9" s="44">
        <v>3</v>
      </c>
      <c r="D9" s="45">
        <v>4</v>
      </c>
      <c r="E9" s="44">
        <v>5</v>
      </c>
      <c r="F9" s="46">
        <v>6</v>
      </c>
      <c r="G9" s="46">
        <v>7</v>
      </c>
      <c r="H9" s="469">
        <v>8</v>
      </c>
      <c r="I9" s="446">
        <v>9</v>
      </c>
      <c r="J9" s="46">
        <v>10</v>
      </c>
      <c r="K9" s="46">
        <v>11</v>
      </c>
      <c r="L9" s="47">
        <v>12</v>
      </c>
      <c r="M9" s="371" t="s">
        <v>23</v>
      </c>
      <c r="N9" s="412" t="s">
        <v>24</v>
      </c>
      <c r="O9" s="47">
        <v>15</v>
      </c>
    </row>
    <row r="10" spans="1:19" s="55" customFormat="1" ht="18.75" customHeight="1">
      <c r="A10" s="423">
        <v>1</v>
      </c>
      <c r="B10" s="50"/>
      <c r="C10" s="567" t="s">
        <v>29</v>
      </c>
      <c r="D10" s="567"/>
      <c r="E10" s="576"/>
      <c r="F10" s="576"/>
      <c r="G10" s="576"/>
      <c r="H10" s="576"/>
      <c r="I10" s="436"/>
      <c r="J10" s="72"/>
      <c r="K10" s="72"/>
      <c r="L10" s="75"/>
      <c r="M10" s="375"/>
      <c r="N10" s="76"/>
      <c r="O10" s="50"/>
    </row>
    <row r="11" spans="1:19" s="79" customFormat="1" ht="18.75" customHeight="1">
      <c r="A11" s="74"/>
      <c r="B11" s="56"/>
      <c r="C11" s="57" t="s">
        <v>25</v>
      </c>
      <c r="D11" s="58"/>
      <c r="E11" s="59"/>
      <c r="F11" s="59"/>
      <c r="G11" s="59"/>
      <c r="H11" s="61"/>
      <c r="I11" s="436"/>
      <c r="J11" s="72"/>
      <c r="K11" s="72"/>
      <c r="L11" s="77"/>
      <c r="M11" s="375"/>
      <c r="N11" s="76"/>
      <c r="O11" s="78"/>
    </row>
    <row r="12" spans="1:19" s="55" customFormat="1" ht="26.25" customHeight="1">
      <c r="A12" s="49"/>
      <c r="B12" s="56">
        <v>1</v>
      </c>
      <c r="C12" s="67" t="s">
        <v>30</v>
      </c>
      <c r="D12" s="58"/>
      <c r="E12" s="60"/>
      <c r="F12" s="59"/>
      <c r="G12" s="59"/>
      <c r="H12" s="61" t="s">
        <v>27</v>
      </c>
      <c r="I12" s="436">
        <v>3500</v>
      </c>
      <c r="J12" s="52"/>
      <c r="K12" s="52"/>
      <c r="L12" s="69"/>
      <c r="M12" s="373"/>
      <c r="N12" s="62"/>
      <c r="O12" s="50"/>
    </row>
    <row r="13" spans="1:19" s="79" customFormat="1" ht="13.5" customHeight="1">
      <c r="A13" s="74"/>
      <c r="B13" s="59"/>
      <c r="C13" s="64" t="s">
        <v>28</v>
      </c>
      <c r="D13" s="65">
        <v>238000</v>
      </c>
      <c r="E13" s="59"/>
      <c r="F13" s="59"/>
      <c r="G13" s="59"/>
      <c r="H13" s="61"/>
      <c r="I13" s="436"/>
      <c r="J13" s="72"/>
      <c r="K13" s="52"/>
      <c r="L13" s="61"/>
      <c r="M13" s="374">
        <f>SUM(M12)</f>
        <v>0</v>
      </c>
      <c r="N13" s="66">
        <v>224400</v>
      </c>
      <c r="O13" s="78"/>
    </row>
    <row r="14" spans="1:19" s="79" customFormat="1" ht="13.5" customHeight="1">
      <c r="A14" s="74"/>
      <c r="B14" s="59"/>
      <c r="C14" s="63"/>
      <c r="D14" s="80"/>
      <c r="E14" s="59"/>
      <c r="F14" s="59"/>
      <c r="G14" s="59"/>
      <c r="H14" s="61"/>
      <c r="I14" s="436"/>
      <c r="J14" s="72"/>
      <c r="K14" s="52"/>
      <c r="L14" s="61"/>
      <c r="M14" s="372"/>
      <c r="N14" s="54"/>
      <c r="O14" s="78"/>
    </row>
    <row r="15" spans="1:19" s="55" customFormat="1" ht="22.5" customHeight="1">
      <c r="A15" s="423">
        <v>2</v>
      </c>
      <c r="B15" s="50"/>
      <c r="C15" s="567" t="s">
        <v>33</v>
      </c>
      <c r="D15" s="567"/>
      <c r="E15" s="70"/>
      <c r="F15" s="51"/>
      <c r="G15" s="51"/>
      <c r="H15" s="458"/>
      <c r="I15" s="437"/>
      <c r="J15" s="52"/>
      <c r="K15" s="52"/>
      <c r="L15" s="53"/>
      <c r="M15" s="372"/>
      <c r="N15" s="54"/>
      <c r="O15" s="50"/>
    </row>
    <row r="16" spans="1:19" ht="18" customHeight="1">
      <c r="A16" s="568"/>
      <c r="B16" s="56"/>
      <c r="C16" s="57" t="s">
        <v>25</v>
      </c>
      <c r="D16" s="50"/>
      <c r="E16" s="78"/>
      <c r="F16" s="78"/>
      <c r="G16" s="78"/>
      <c r="H16" s="61"/>
      <c r="I16" s="436"/>
      <c r="J16" s="50"/>
      <c r="K16" s="52"/>
      <c r="L16" s="53"/>
      <c r="M16" s="372"/>
      <c r="N16" s="54"/>
      <c r="O16" s="50"/>
    </row>
    <row r="17" spans="1:15" s="55" customFormat="1" ht="78.75" customHeight="1">
      <c r="A17" s="568"/>
      <c r="B17" s="56">
        <v>1</v>
      </c>
      <c r="C17" s="95" t="s">
        <v>34</v>
      </c>
      <c r="D17" s="83"/>
      <c r="E17" s="84"/>
      <c r="F17" s="84"/>
      <c r="G17" s="84"/>
      <c r="H17" s="459" t="s">
        <v>26</v>
      </c>
      <c r="I17" s="436">
        <v>20</v>
      </c>
      <c r="J17" s="52"/>
      <c r="K17" s="52"/>
      <c r="L17" s="53"/>
      <c r="M17" s="372"/>
      <c r="N17" s="54"/>
      <c r="O17" s="50"/>
    </row>
    <row r="18" spans="1:15" s="55" customFormat="1" ht="78.75" customHeight="1">
      <c r="A18" s="568"/>
      <c r="B18" s="56">
        <v>2</v>
      </c>
      <c r="C18" s="95" t="s">
        <v>35</v>
      </c>
      <c r="D18" s="83"/>
      <c r="E18" s="84"/>
      <c r="F18" s="84"/>
      <c r="G18" s="84"/>
      <c r="H18" s="459" t="s">
        <v>26</v>
      </c>
      <c r="I18" s="436">
        <v>30</v>
      </c>
      <c r="J18" s="52"/>
      <c r="K18" s="52"/>
      <c r="L18" s="53"/>
      <c r="M18" s="372"/>
      <c r="N18" s="54"/>
      <c r="O18" s="50"/>
    </row>
    <row r="19" spans="1:15" s="55" customFormat="1" ht="80.25" customHeight="1">
      <c r="A19" s="568"/>
      <c r="B19" s="56">
        <v>3</v>
      </c>
      <c r="C19" s="95" t="s">
        <v>36</v>
      </c>
      <c r="D19" s="83"/>
      <c r="E19" s="84"/>
      <c r="F19" s="84"/>
      <c r="G19" s="84"/>
      <c r="H19" s="459" t="s">
        <v>26</v>
      </c>
      <c r="I19" s="436">
        <v>20</v>
      </c>
      <c r="J19" s="52"/>
      <c r="K19" s="52"/>
      <c r="L19" s="53"/>
      <c r="M19" s="372"/>
      <c r="N19" s="54"/>
      <c r="O19" s="50"/>
    </row>
    <row r="20" spans="1:15" s="55" customFormat="1" ht="89.25">
      <c r="A20" s="568"/>
      <c r="B20" s="56">
        <v>4</v>
      </c>
      <c r="C20" s="95" t="s">
        <v>37</v>
      </c>
      <c r="D20" s="83"/>
      <c r="E20" s="59"/>
      <c r="F20" s="59"/>
      <c r="G20" s="59"/>
      <c r="H20" s="459" t="s">
        <v>26</v>
      </c>
      <c r="I20" s="436">
        <v>20</v>
      </c>
      <c r="J20" s="52"/>
      <c r="K20" s="52"/>
      <c r="L20" s="53"/>
      <c r="M20" s="372"/>
      <c r="N20" s="54"/>
      <c r="O20" s="50"/>
    </row>
    <row r="21" spans="1:15" s="55" customFormat="1" ht="89.25">
      <c r="A21" s="568"/>
      <c r="B21" s="56">
        <v>5</v>
      </c>
      <c r="C21" s="95" t="s">
        <v>38</v>
      </c>
      <c r="D21" s="83"/>
      <c r="E21" s="59"/>
      <c r="F21" s="59"/>
      <c r="G21" s="59"/>
      <c r="H21" s="459" t="s">
        <v>26</v>
      </c>
      <c r="I21" s="436">
        <v>20</v>
      </c>
      <c r="J21" s="52"/>
      <c r="K21" s="52"/>
      <c r="L21" s="53"/>
      <c r="M21" s="372"/>
      <c r="N21" s="54"/>
      <c r="O21" s="50"/>
    </row>
    <row r="22" spans="1:15" s="93" customFormat="1" ht="18" customHeight="1">
      <c r="A22" s="568"/>
      <c r="B22" s="86"/>
      <c r="C22" s="87" t="s">
        <v>28</v>
      </c>
      <c r="D22" s="88">
        <v>2365</v>
      </c>
      <c r="E22" s="89"/>
      <c r="F22" s="89"/>
      <c r="G22" s="89"/>
      <c r="H22" s="452"/>
      <c r="I22" s="436"/>
      <c r="J22" s="90"/>
      <c r="K22" s="90"/>
      <c r="L22" s="75"/>
      <c r="M22" s="376">
        <f>SUM(M17:M21)</f>
        <v>0</v>
      </c>
      <c r="N22" s="91">
        <f>SUM(N17:N21)</f>
        <v>0</v>
      </c>
      <c r="O22" s="92"/>
    </row>
    <row r="23" spans="1:15" s="55" customFormat="1" ht="21" customHeight="1">
      <c r="A23" s="423">
        <v>3</v>
      </c>
      <c r="B23" s="50"/>
      <c r="C23" s="567" t="s">
        <v>39</v>
      </c>
      <c r="D23" s="567"/>
      <c r="E23" s="96"/>
      <c r="F23" s="51"/>
      <c r="G23" s="51"/>
      <c r="H23" s="458"/>
      <c r="I23" s="437"/>
      <c r="J23" s="52"/>
      <c r="K23" s="52"/>
      <c r="L23" s="53"/>
      <c r="M23" s="372"/>
      <c r="N23" s="54"/>
      <c r="O23" s="50"/>
    </row>
    <row r="24" spans="1:15" ht="18" customHeight="1">
      <c r="A24" s="568"/>
      <c r="B24" s="56"/>
      <c r="C24" s="57" t="s">
        <v>25</v>
      </c>
      <c r="D24" s="50"/>
      <c r="E24" s="78"/>
      <c r="F24" s="78"/>
      <c r="G24" s="78"/>
      <c r="H24" s="61"/>
      <c r="I24" s="436"/>
      <c r="J24" s="50"/>
      <c r="K24" s="52"/>
      <c r="L24" s="53"/>
      <c r="M24" s="372"/>
      <c r="N24" s="54"/>
      <c r="O24" s="50"/>
    </row>
    <row r="25" spans="1:15" ht="118.5" customHeight="1">
      <c r="A25" s="568"/>
      <c r="B25" s="59">
        <v>1</v>
      </c>
      <c r="C25" s="67" t="s">
        <v>40</v>
      </c>
      <c r="D25" s="81"/>
      <c r="E25" s="82"/>
      <c r="F25" s="82"/>
      <c r="G25" s="82"/>
      <c r="H25" s="459" t="s">
        <v>26</v>
      </c>
      <c r="I25" s="436">
        <v>200</v>
      </c>
      <c r="J25" s="52"/>
      <c r="K25" s="52"/>
      <c r="L25" s="53"/>
      <c r="M25" s="372"/>
      <c r="N25" s="54"/>
      <c r="O25" s="50"/>
    </row>
    <row r="26" spans="1:15" s="55" customFormat="1" ht="118.5" customHeight="1">
      <c r="A26" s="568"/>
      <c r="B26" s="59">
        <v>2</v>
      </c>
      <c r="C26" s="67" t="s">
        <v>41</v>
      </c>
      <c r="D26" s="81"/>
      <c r="E26" s="82"/>
      <c r="F26" s="82"/>
      <c r="G26" s="82"/>
      <c r="H26" s="459" t="s">
        <v>26</v>
      </c>
      <c r="I26" s="436">
        <v>200</v>
      </c>
      <c r="J26" s="52"/>
      <c r="K26" s="52"/>
      <c r="L26" s="53"/>
      <c r="M26" s="372"/>
      <c r="N26" s="54"/>
      <c r="O26" s="50"/>
    </row>
    <row r="27" spans="1:15" s="55" customFormat="1" ht="118.5" customHeight="1">
      <c r="A27" s="568"/>
      <c r="B27" s="59">
        <v>3</v>
      </c>
      <c r="C27" s="67" t="s">
        <v>42</v>
      </c>
      <c r="D27" s="81"/>
      <c r="E27" s="82"/>
      <c r="F27" s="82"/>
      <c r="G27" s="82"/>
      <c r="H27" s="459" t="s">
        <v>26</v>
      </c>
      <c r="I27" s="436">
        <v>250</v>
      </c>
      <c r="J27" s="52"/>
      <c r="K27" s="52"/>
      <c r="L27" s="53"/>
      <c r="M27" s="372"/>
      <c r="N27" s="54"/>
      <c r="O27" s="50"/>
    </row>
    <row r="28" spans="1:15" s="55" customFormat="1" ht="118.5" customHeight="1">
      <c r="A28" s="568"/>
      <c r="B28" s="59">
        <v>4</v>
      </c>
      <c r="C28" s="67" t="s">
        <v>43</v>
      </c>
      <c r="D28" s="81"/>
      <c r="E28" s="82"/>
      <c r="F28" s="82"/>
      <c r="G28" s="82"/>
      <c r="H28" s="459" t="s">
        <v>26</v>
      </c>
      <c r="I28" s="436">
        <v>200</v>
      </c>
      <c r="J28" s="52"/>
      <c r="K28" s="52"/>
      <c r="L28" s="53"/>
      <c r="M28" s="372"/>
      <c r="N28" s="54"/>
      <c r="O28" s="50"/>
    </row>
    <row r="29" spans="1:15" s="55" customFormat="1" ht="118.5" customHeight="1">
      <c r="A29" s="568"/>
      <c r="B29" s="56">
        <v>5</v>
      </c>
      <c r="C29" s="67" t="s">
        <v>44</v>
      </c>
      <c r="D29" s="81"/>
      <c r="E29" s="82"/>
      <c r="F29" s="82"/>
      <c r="G29" s="82"/>
      <c r="H29" s="459" t="s">
        <v>26</v>
      </c>
      <c r="I29" s="436">
        <v>10</v>
      </c>
      <c r="J29" s="52"/>
      <c r="K29" s="52"/>
      <c r="L29" s="53"/>
      <c r="M29" s="372"/>
      <c r="N29" s="54"/>
      <c r="O29" s="50"/>
    </row>
    <row r="30" spans="1:15" s="55" customFormat="1" ht="118.5" customHeight="1">
      <c r="A30" s="568"/>
      <c r="B30" s="56">
        <v>6</v>
      </c>
      <c r="C30" s="67" t="s">
        <v>45</v>
      </c>
      <c r="D30" s="81"/>
      <c r="E30" s="82"/>
      <c r="F30" s="82"/>
      <c r="G30" s="82"/>
      <c r="H30" s="459" t="s">
        <v>26</v>
      </c>
      <c r="I30" s="436">
        <v>5</v>
      </c>
      <c r="J30" s="52"/>
      <c r="K30" s="52"/>
      <c r="L30" s="53"/>
      <c r="M30" s="372"/>
      <c r="N30" s="54"/>
      <c r="O30" s="50"/>
    </row>
    <row r="31" spans="1:15" s="93" customFormat="1" ht="18" customHeight="1">
      <c r="A31" s="568"/>
      <c r="B31" s="86"/>
      <c r="C31" s="87" t="s">
        <v>28</v>
      </c>
      <c r="D31" s="88">
        <v>15570</v>
      </c>
      <c r="E31" s="89"/>
      <c r="F31" s="89"/>
      <c r="G31" s="89"/>
      <c r="H31" s="452"/>
      <c r="I31" s="436"/>
      <c r="J31" s="90"/>
      <c r="K31" s="90"/>
      <c r="L31" s="75"/>
      <c r="M31" s="376">
        <f>SUM(M25:M30)</f>
        <v>0</v>
      </c>
      <c r="N31" s="91">
        <f>SUM(N25:N30)</f>
        <v>0</v>
      </c>
      <c r="O31" s="92"/>
    </row>
    <row r="32" spans="1:15" s="55" customFormat="1" ht="21" customHeight="1">
      <c r="A32" s="97">
        <v>4</v>
      </c>
      <c r="B32" s="98"/>
      <c r="C32" s="99" t="s">
        <v>46</v>
      </c>
      <c r="D32" s="100"/>
      <c r="E32" s="101"/>
      <c r="F32" s="100"/>
      <c r="G32" s="102"/>
      <c r="H32" s="450"/>
      <c r="I32" s="438"/>
      <c r="J32" s="104"/>
      <c r="K32" s="105"/>
      <c r="L32" s="106"/>
      <c r="M32" s="377"/>
      <c r="N32" s="106"/>
      <c r="O32" s="50"/>
    </row>
    <row r="33" spans="1:15" customFormat="1" ht="17.25" customHeight="1">
      <c r="A33" s="558" t="s">
        <v>47</v>
      </c>
      <c r="B33" s="558"/>
      <c r="C33" s="558"/>
      <c r="D33" s="107"/>
      <c r="E33" s="107"/>
      <c r="F33" s="108"/>
      <c r="G33" s="109"/>
      <c r="H33" s="451"/>
      <c r="I33" s="439"/>
      <c r="J33" s="111"/>
      <c r="K33" s="111"/>
      <c r="L33" s="112"/>
      <c r="M33" s="378"/>
      <c r="N33" s="112"/>
      <c r="O33" s="108"/>
    </row>
    <row r="34" spans="1:15" s="55" customFormat="1" ht="53.25" customHeight="1">
      <c r="A34" s="113"/>
      <c r="B34" s="98">
        <v>1</v>
      </c>
      <c r="C34" s="114" t="s">
        <v>48</v>
      </c>
      <c r="D34" s="50"/>
      <c r="E34" s="100"/>
      <c r="F34" s="115"/>
      <c r="G34" s="100"/>
      <c r="H34" s="116" t="s">
        <v>26</v>
      </c>
      <c r="I34" s="440">
        <v>1500</v>
      </c>
      <c r="J34" s="103"/>
      <c r="K34" s="104"/>
      <c r="L34" s="105"/>
      <c r="M34" s="379"/>
      <c r="N34" s="117"/>
      <c r="O34" s="118"/>
    </row>
    <row r="35" spans="1:15" s="55" customFormat="1" ht="100.5" customHeight="1">
      <c r="A35" s="113"/>
      <c r="B35" s="98">
        <v>2</v>
      </c>
      <c r="C35" s="114" t="s">
        <v>49</v>
      </c>
      <c r="D35" s="50"/>
      <c r="E35" s="100"/>
      <c r="F35" s="115"/>
      <c r="G35" s="100"/>
      <c r="H35" s="116" t="s">
        <v>26</v>
      </c>
      <c r="I35" s="440">
        <v>4500</v>
      </c>
      <c r="J35" s="103"/>
      <c r="K35" s="104"/>
      <c r="L35" s="105"/>
      <c r="M35" s="379"/>
      <c r="N35" s="117"/>
      <c r="O35" s="118" t="s">
        <v>3</v>
      </c>
    </row>
    <row r="36" spans="1:15" s="93" customFormat="1" ht="16.5" customHeight="1">
      <c r="A36" s="119"/>
      <c r="B36" s="98"/>
      <c r="C36" s="120" t="s">
        <v>28</v>
      </c>
      <c r="D36" s="365">
        <v>199500</v>
      </c>
      <c r="E36" s="100"/>
      <c r="F36" s="115"/>
      <c r="G36" s="100"/>
      <c r="H36" s="102"/>
      <c r="I36" s="438"/>
      <c r="J36" s="103"/>
      <c r="K36" s="105"/>
      <c r="L36" s="105"/>
      <c r="M36" s="380">
        <f>SUM(M34:M35)</f>
        <v>0</v>
      </c>
      <c r="N36" s="287">
        <f>SUM(N34:N35)</f>
        <v>0</v>
      </c>
      <c r="O36" s="118"/>
    </row>
    <row r="37" spans="1:15" s="138" customFormat="1">
      <c r="A37" s="423">
        <v>5</v>
      </c>
      <c r="B37" s="133"/>
      <c r="C37" s="567" t="s">
        <v>50</v>
      </c>
      <c r="D37" s="567"/>
      <c r="E37" s="134"/>
      <c r="F37" s="134"/>
      <c r="G37" s="134"/>
      <c r="H37" s="460"/>
      <c r="I37" s="436"/>
      <c r="J37" s="73"/>
      <c r="K37" s="135"/>
      <c r="L37" s="136"/>
      <c r="M37" s="382"/>
      <c r="N37" s="137"/>
      <c r="O37" s="133"/>
    </row>
    <row r="38" spans="1:15" s="55" customFormat="1" ht="15.75">
      <c r="A38" s="568"/>
      <c r="B38" s="56"/>
      <c r="C38" s="57" t="s">
        <v>25</v>
      </c>
      <c r="D38" s="56"/>
      <c r="E38" s="59"/>
      <c r="F38" s="59"/>
      <c r="G38" s="59"/>
      <c r="H38" s="61"/>
      <c r="I38" s="436"/>
      <c r="J38" s="52"/>
      <c r="K38" s="121"/>
      <c r="L38" s="53"/>
      <c r="M38" s="381"/>
      <c r="N38" s="54"/>
      <c r="O38" s="50"/>
    </row>
    <row r="39" spans="1:15" s="55" customFormat="1" ht="15.75">
      <c r="A39" s="568"/>
      <c r="B39" s="56">
        <v>1</v>
      </c>
      <c r="C39" s="63" t="s">
        <v>51</v>
      </c>
      <c r="D39" s="56"/>
      <c r="E39" s="122"/>
      <c r="F39" s="59"/>
      <c r="G39" s="59"/>
      <c r="H39" s="461" t="s">
        <v>32</v>
      </c>
      <c r="I39" s="436">
        <v>2000</v>
      </c>
      <c r="J39" s="52"/>
      <c r="K39" s="124"/>
      <c r="L39" s="69"/>
      <c r="M39" s="381"/>
      <c r="N39" s="54"/>
      <c r="O39" s="50"/>
    </row>
    <row r="40" spans="1:15" s="55" customFormat="1" ht="15.75">
      <c r="A40" s="568"/>
      <c r="B40" s="56">
        <v>2</v>
      </c>
      <c r="C40" s="67" t="s">
        <v>52</v>
      </c>
      <c r="D40" s="139"/>
      <c r="E40" s="122"/>
      <c r="F40" s="59"/>
      <c r="G40" s="59"/>
      <c r="H40" s="461"/>
      <c r="I40" s="436">
        <v>1000</v>
      </c>
      <c r="J40" s="52"/>
      <c r="K40" s="124"/>
      <c r="L40" s="69"/>
      <c r="M40" s="381"/>
      <c r="N40" s="54"/>
      <c r="O40" s="50"/>
    </row>
    <row r="41" spans="1:15" s="55" customFormat="1" ht="15.75">
      <c r="A41" s="568"/>
      <c r="B41" s="56"/>
      <c r="C41" s="87" t="s">
        <v>28</v>
      </c>
      <c r="D41" s="125">
        <v>7380</v>
      </c>
      <c r="E41" s="126"/>
      <c r="F41" s="127"/>
      <c r="G41" s="127"/>
      <c r="H41" s="462"/>
      <c r="I41" s="436"/>
      <c r="J41" s="52"/>
      <c r="K41" s="124"/>
      <c r="L41" s="128"/>
      <c r="M41" s="383">
        <f>SUM(M39:M40)</f>
        <v>0</v>
      </c>
      <c r="N41" s="413">
        <f>SUM(N39:N40)</f>
        <v>0</v>
      </c>
      <c r="O41" s="50"/>
    </row>
    <row r="42" spans="1:15" s="55" customFormat="1">
      <c r="A42" s="423">
        <v>6</v>
      </c>
      <c r="B42" s="50"/>
      <c r="C42" s="582" t="s">
        <v>53</v>
      </c>
      <c r="D42" s="582"/>
      <c r="E42" s="140"/>
      <c r="F42" s="140"/>
      <c r="G42" s="140" t="s">
        <v>31</v>
      </c>
      <c r="H42" s="149"/>
      <c r="I42" s="436"/>
      <c r="J42" s="52"/>
      <c r="K42" s="121"/>
      <c r="L42" s="53"/>
      <c r="M42" s="381"/>
      <c r="N42" s="54"/>
      <c r="O42" s="50"/>
    </row>
    <row r="43" spans="1:15" s="55" customFormat="1" ht="15.75">
      <c r="A43" s="568"/>
      <c r="B43" s="56"/>
      <c r="C43" s="57" t="s">
        <v>25</v>
      </c>
      <c r="D43" s="56"/>
      <c r="E43" s="59"/>
      <c r="F43" s="59"/>
      <c r="G43" s="59"/>
      <c r="H43" s="61"/>
      <c r="I43" s="436"/>
      <c r="J43" s="52"/>
      <c r="K43" s="121"/>
      <c r="L43" s="53"/>
      <c r="M43" s="381"/>
      <c r="N43" s="54"/>
      <c r="O43" s="50"/>
    </row>
    <row r="44" spans="1:15" s="55" customFormat="1" ht="15.75">
      <c r="A44" s="568"/>
      <c r="B44" s="56">
        <v>1</v>
      </c>
      <c r="C44" s="67" t="s">
        <v>54</v>
      </c>
      <c r="D44" s="141"/>
      <c r="E44" s="144"/>
      <c r="F44" s="144"/>
      <c r="G44" s="144"/>
      <c r="H44" s="77" t="s">
        <v>32</v>
      </c>
      <c r="I44" s="436">
        <v>10000</v>
      </c>
      <c r="J44" s="73"/>
      <c r="K44" s="121"/>
      <c r="L44" s="71"/>
      <c r="M44" s="381"/>
      <c r="N44" s="54"/>
      <c r="O44" s="50"/>
    </row>
    <row r="45" spans="1:15" s="55" customFormat="1" ht="25.5">
      <c r="A45" s="568"/>
      <c r="B45" s="56">
        <v>2</v>
      </c>
      <c r="C45" s="67" t="s">
        <v>55</v>
      </c>
      <c r="D45" s="141"/>
      <c r="E45" s="144"/>
      <c r="F45" s="144"/>
      <c r="G45" s="144"/>
      <c r="H45" s="77" t="s">
        <v>32</v>
      </c>
      <c r="I45" s="436">
        <v>10000</v>
      </c>
      <c r="J45" s="73"/>
      <c r="K45" s="121"/>
      <c r="L45" s="71"/>
      <c r="M45" s="381"/>
      <c r="N45" s="54"/>
      <c r="O45" s="50"/>
    </row>
    <row r="46" spans="1:15" s="55" customFormat="1" ht="15.75">
      <c r="A46" s="568"/>
      <c r="B46" s="56"/>
      <c r="C46" s="87" t="s">
        <v>28</v>
      </c>
      <c r="D46" s="125">
        <v>62500.000000000007</v>
      </c>
      <c r="E46" s="145"/>
      <c r="F46" s="145"/>
      <c r="G46" s="145"/>
      <c r="H46" s="452"/>
      <c r="I46" s="436"/>
      <c r="J46" s="52"/>
      <c r="K46" s="121"/>
      <c r="L46" s="75"/>
      <c r="M46" s="383">
        <f>SUM(M44:M45)</f>
        <v>0</v>
      </c>
      <c r="N46" s="143">
        <f>SUM(N44:N45)</f>
        <v>0</v>
      </c>
      <c r="O46" s="50"/>
    </row>
    <row r="47" spans="1:15" s="55" customFormat="1">
      <c r="A47" s="423">
        <v>7</v>
      </c>
      <c r="B47" s="148" t="s">
        <v>56</v>
      </c>
      <c r="C47" s="583" t="s">
        <v>57</v>
      </c>
      <c r="D47" s="583"/>
      <c r="E47" s="149"/>
      <c r="F47" s="150"/>
      <c r="G47" s="150"/>
      <c r="H47" s="470"/>
      <c r="I47" s="436"/>
      <c r="J47" s="52"/>
      <c r="K47" s="121"/>
      <c r="L47" s="61"/>
      <c r="M47" s="381"/>
      <c r="N47" s="54"/>
      <c r="O47" s="50"/>
    </row>
    <row r="48" spans="1:15" s="55" customFormat="1" ht="15.75">
      <c r="A48" s="568"/>
      <c r="B48" s="56"/>
      <c r="C48" s="57" t="s">
        <v>25</v>
      </c>
      <c r="D48" s="56"/>
      <c r="E48" s="59"/>
      <c r="F48" s="59"/>
      <c r="G48" s="59"/>
      <c r="H48" s="61"/>
      <c r="I48" s="436"/>
      <c r="J48" s="52"/>
      <c r="K48" s="121"/>
      <c r="L48" s="53"/>
      <c r="M48" s="381"/>
      <c r="N48" s="54"/>
      <c r="O48" s="50"/>
    </row>
    <row r="49" spans="1:15" s="79" customFormat="1" ht="15.75">
      <c r="A49" s="568"/>
      <c r="B49" s="59">
        <v>1</v>
      </c>
      <c r="C49" s="67" t="s">
        <v>150</v>
      </c>
      <c r="D49" s="144"/>
      <c r="E49" s="142"/>
      <c r="F49" s="101"/>
      <c r="G49" s="142"/>
      <c r="H49" s="116" t="s">
        <v>26</v>
      </c>
      <c r="I49" s="438">
        <v>120</v>
      </c>
      <c r="J49" s="132"/>
      <c r="K49" s="129"/>
      <c r="L49" s="130"/>
      <c r="M49" s="379"/>
      <c r="N49" s="117"/>
      <c r="O49" s="78"/>
    </row>
    <row r="50" spans="1:15" s="55" customFormat="1" ht="15.75">
      <c r="A50" s="568"/>
      <c r="B50" s="56"/>
      <c r="C50" s="87" t="s">
        <v>28</v>
      </c>
      <c r="D50" s="125">
        <v>31560</v>
      </c>
      <c r="E50" s="145"/>
      <c r="F50" s="145"/>
      <c r="G50" s="145"/>
      <c r="H50" s="452"/>
      <c r="I50" s="436"/>
      <c r="J50" s="52"/>
      <c r="K50" s="121"/>
      <c r="L50" s="53"/>
      <c r="M50" s="383">
        <f>SUM(M49)</f>
        <v>0</v>
      </c>
      <c r="N50" s="143">
        <f>SUM(N49)</f>
        <v>0</v>
      </c>
      <c r="O50" s="50"/>
    </row>
    <row r="51" spans="1:15" s="164" customFormat="1" ht="37.5">
      <c r="A51" s="154">
        <v>8</v>
      </c>
      <c r="B51" s="155" t="s">
        <v>56</v>
      </c>
      <c r="C51" s="156" t="s">
        <v>61</v>
      </c>
      <c r="D51" s="157"/>
      <c r="E51" s="158"/>
      <c r="F51" s="158"/>
      <c r="G51" s="158" t="s">
        <v>31</v>
      </c>
      <c r="H51" s="210"/>
      <c r="I51" s="440"/>
      <c r="J51" s="159"/>
      <c r="K51" s="160"/>
      <c r="L51" s="161"/>
      <c r="M51" s="384"/>
      <c r="N51" s="162"/>
      <c r="O51" s="163"/>
    </row>
    <row r="52" spans="1:15" s="164" customFormat="1" ht="15.75">
      <c r="A52" s="560" t="s">
        <v>59</v>
      </c>
      <c r="B52" s="560"/>
      <c r="C52" s="165" t="s">
        <v>60</v>
      </c>
      <c r="D52" s="158"/>
      <c r="E52" s="158"/>
      <c r="F52" s="158"/>
      <c r="G52" s="158"/>
      <c r="H52" s="210"/>
      <c r="I52" s="440"/>
      <c r="J52" s="159"/>
      <c r="K52" s="160"/>
      <c r="L52" s="161"/>
      <c r="M52" s="384"/>
      <c r="N52" s="162"/>
      <c r="O52" s="163"/>
    </row>
    <row r="53" spans="1:15" s="164" customFormat="1" ht="15.75">
      <c r="A53" s="152"/>
      <c r="B53" s="152">
        <v>1</v>
      </c>
      <c r="C53" s="166" t="s">
        <v>62</v>
      </c>
      <c r="D53" s="167"/>
      <c r="E53" s="167"/>
      <c r="F53" s="167"/>
      <c r="G53" s="167"/>
      <c r="H53" s="198" t="s">
        <v>26</v>
      </c>
      <c r="I53" s="440">
        <v>8</v>
      </c>
      <c r="J53" s="169"/>
      <c r="K53" s="151"/>
      <c r="L53" s="170"/>
      <c r="M53" s="385"/>
      <c r="N53" s="171"/>
      <c r="O53" s="163"/>
    </row>
    <row r="54" spans="1:15" s="164" customFormat="1" ht="25.5">
      <c r="A54" s="152"/>
      <c r="B54" s="152">
        <v>2</v>
      </c>
      <c r="C54" s="166" t="s">
        <v>63</v>
      </c>
      <c r="D54" s="167"/>
      <c r="E54" s="167"/>
      <c r="F54" s="167"/>
      <c r="G54" s="167"/>
      <c r="H54" s="198" t="s">
        <v>26</v>
      </c>
      <c r="I54" s="440">
        <v>50</v>
      </c>
      <c r="J54" s="169"/>
      <c r="K54" s="151"/>
      <c r="L54" s="170"/>
      <c r="M54" s="385"/>
      <c r="N54" s="171"/>
      <c r="O54" s="163"/>
    </row>
    <row r="55" spans="1:15" s="164" customFormat="1" ht="15.75">
      <c r="A55" s="152"/>
      <c r="B55" s="152">
        <v>3</v>
      </c>
      <c r="C55" s="166" t="s">
        <v>148</v>
      </c>
      <c r="D55" s="167"/>
      <c r="E55" s="167"/>
      <c r="F55" s="167"/>
      <c r="G55" s="167"/>
      <c r="H55" s="463" t="s">
        <v>149</v>
      </c>
      <c r="I55" s="440">
        <v>8</v>
      </c>
      <c r="J55" s="169"/>
      <c r="K55" s="151"/>
      <c r="L55" s="170"/>
      <c r="M55" s="385"/>
      <c r="N55" s="171"/>
      <c r="O55" s="163"/>
    </row>
    <row r="56" spans="1:15" s="164" customFormat="1" ht="15.75">
      <c r="A56" s="152"/>
      <c r="B56" s="152"/>
      <c r="C56" s="172" t="s">
        <v>28</v>
      </c>
      <c r="D56" s="173">
        <v>181700</v>
      </c>
      <c r="E56" s="158"/>
      <c r="F56" s="158"/>
      <c r="G56" s="158"/>
      <c r="H56" s="210"/>
      <c r="I56" s="440"/>
      <c r="J56" s="159"/>
      <c r="K56" s="160"/>
      <c r="L56" s="161"/>
      <c r="M56" s="386">
        <f>SUM(M53:M55)</f>
        <v>0</v>
      </c>
      <c r="N56" s="174">
        <f>SUM(N53:N55)</f>
        <v>0</v>
      </c>
      <c r="O56" s="163"/>
    </row>
    <row r="57" spans="1:15" s="185" customFormat="1" ht="23.25">
      <c r="A57" s="177">
        <v>9</v>
      </c>
      <c r="B57" s="178" t="s">
        <v>56</v>
      </c>
      <c r="C57" s="175" t="s">
        <v>64</v>
      </c>
      <c r="D57" s="179"/>
      <c r="E57" s="180"/>
      <c r="F57" s="180"/>
      <c r="G57" s="180" t="s">
        <v>31</v>
      </c>
      <c r="H57" s="464"/>
      <c r="I57" s="440"/>
      <c r="J57" s="176"/>
      <c r="K57" s="181"/>
      <c r="L57" s="182"/>
      <c r="M57" s="387"/>
      <c r="N57" s="183"/>
      <c r="O57" s="184"/>
    </row>
    <row r="58" spans="1:15" s="185" customFormat="1" ht="15.75">
      <c r="A58" s="560" t="s">
        <v>59</v>
      </c>
      <c r="B58" s="560"/>
      <c r="C58" s="165" t="s">
        <v>60</v>
      </c>
      <c r="D58" s="180"/>
      <c r="E58" s="180"/>
      <c r="F58" s="180"/>
      <c r="G58" s="180"/>
      <c r="H58" s="464"/>
      <c r="I58" s="440"/>
      <c r="J58" s="176"/>
      <c r="K58" s="181"/>
      <c r="L58" s="182"/>
      <c r="M58" s="387"/>
      <c r="N58" s="183"/>
      <c r="O58" s="184"/>
    </row>
    <row r="59" spans="1:15" s="193" customFormat="1" ht="29.25" customHeight="1">
      <c r="A59" s="186"/>
      <c r="B59" s="186">
        <v>1</v>
      </c>
      <c r="C59" s="187" t="s">
        <v>65</v>
      </c>
      <c r="D59" s="180"/>
      <c r="E59" s="180"/>
      <c r="F59" s="180"/>
      <c r="G59" s="180"/>
      <c r="H59" s="464" t="s">
        <v>26</v>
      </c>
      <c r="I59" s="440">
        <v>2500</v>
      </c>
      <c r="J59" s="189"/>
      <c r="K59" s="190"/>
      <c r="L59" s="191"/>
      <c r="M59" s="388"/>
      <c r="N59" s="192"/>
      <c r="O59" s="184"/>
    </row>
    <row r="60" spans="1:15" s="193" customFormat="1" ht="15.75">
      <c r="A60" s="186"/>
      <c r="B60" s="186"/>
      <c r="C60" s="194" t="s">
        <v>28</v>
      </c>
      <c r="D60" s="147">
        <v>155000</v>
      </c>
      <c r="E60" s="180"/>
      <c r="F60" s="180"/>
      <c r="G60" s="180"/>
      <c r="H60" s="464"/>
      <c r="I60" s="440"/>
      <c r="J60" s="176"/>
      <c r="K60" s="181"/>
      <c r="L60" s="182"/>
      <c r="M60" s="386">
        <f>SUM(M59:M59)</f>
        <v>0</v>
      </c>
      <c r="N60" s="174">
        <f>SUM(N59:N59)</f>
        <v>0</v>
      </c>
      <c r="O60" s="184"/>
    </row>
    <row r="61" spans="1:15" s="164" customFormat="1" ht="37.5" customHeight="1">
      <c r="A61" s="154">
        <v>10</v>
      </c>
      <c r="B61" s="155" t="s">
        <v>56</v>
      </c>
      <c r="C61" s="589" t="s">
        <v>66</v>
      </c>
      <c r="D61" s="589"/>
      <c r="E61" s="195"/>
      <c r="F61" s="158"/>
      <c r="G61" s="158"/>
      <c r="H61" s="210"/>
      <c r="I61" s="441"/>
      <c r="J61" s="160"/>
      <c r="K61" s="160"/>
      <c r="L61" s="161"/>
      <c r="M61" s="384"/>
      <c r="N61" s="162"/>
      <c r="O61" s="163"/>
    </row>
    <row r="62" spans="1:15" s="164" customFormat="1" ht="15.75">
      <c r="A62" s="560" t="s">
        <v>59</v>
      </c>
      <c r="B62" s="560"/>
      <c r="C62" s="165" t="s">
        <v>60</v>
      </c>
      <c r="D62" s="158"/>
      <c r="E62" s="158"/>
      <c r="F62" s="158"/>
      <c r="G62" s="158"/>
      <c r="H62" s="210"/>
      <c r="I62" s="441"/>
      <c r="J62" s="160"/>
      <c r="K62" s="160"/>
      <c r="L62" s="161"/>
      <c r="M62" s="384"/>
      <c r="N62" s="162"/>
      <c r="O62" s="163"/>
    </row>
    <row r="63" spans="1:15" s="164" customFormat="1" ht="142.5">
      <c r="A63" s="152"/>
      <c r="B63" s="152">
        <v>1</v>
      </c>
      <c r="C63" s="196" t="s">
        <v>67</v>
      </c>
      <c r="D63" s="158"/>
      <c r="E63" s="197"/>
      <c r="F63" s="161"/>
      <c r="G63" s="161"/>
      <c r="H63" s="198" t="s">
        <v>26</v>
      </c>
      <c r="I63" s="440">
        <v>8000</v>
      </c>
      <c r="J63" s="169"/>
      <c r="K63" s="199"/>
      <c r="L63" s="200"/>
      <c r="M63" s="388"/>
      <c r="N63" s="192"/>
      <c r="O63" s="163"/>
    </row>
    <row r="64" spans="1:15" s="164" customFormat="1" ht="142.5">
      <c r="A64" s="152"/>
      <c r="B64" s="152">
        <v>2</v>
      </c>
      <c r="C64" s="196" t="s">
        <v>68</v>
      </c>
      <c r="D64" s="158"/>
      <c r="E64" s="197"/>
      <c r="F64" s="161"/>
      <c r="G64" s="161"/>
      <c r="H64" s="198" t="s">
        <v>26</v>
      </c>
      <c r="I64" s="440">
        <v>5000</v>
      </c>
      <c r="J64" s="176"/>
      <c r="K64" s="199"/>
      <c r="L64" s="200"/>
      <c r="M64" s="388"/>
      <c r="N64" s="192"/>
      <c r="O64" s="163"/>
    </row>
    <row r="65" spans="1:15" s="164" customFormat="1" ht="81.75" customHeight="1">
      <c r="A65" s="152"/>
      <c r="B65" s="152">
        <v>3</v>
      </c>
      <c r="C65" s="196" t="s">
        <v>69</v>
      </c>
      <c r="D65" s="158"/>
      <c r="E65" s="197"/>
      <c r="F65" s="161"/>
      <c r="G65" s="161"/>
      <c r="H65" s="198" t="s">
        <v>26</v>
      </c>
      <c r="I65" s="440">
        <v>600</v>
      </c>
      <c r="J65" s="176"/>
      <c r="K65" s="199"/>
      <c r="L65" s="200"/>
      <c r="M65" s="388"/>
      <c r="N65" s="192"/>
      <c r="O65" s="163"/>
    </row>
    <row r="66" spans="1:15" s="164" customFormat="1" ht="71.25">
      <c r="A66" s="152"/>
      <c r="B66" s="152">
        <v>4</v>
      </c>
      <c r="C66" s="196" t="s">
        <v>70</v>
      </c>
      <c r="D66" s="158"/>
      <c r="E66" s="197"/>
      <c r="F66" s="161"/>
      <c r="G66" s="161"/>
      <c r="H66" s="198" t="s">
        <v>26</v>
      </c>
      <c r="I66" s="440">
        <v>7</v>
      </c>
      <c r="J66" s="176"/>
      <c r="K66" s="199"/>
      <c r="L66" s="200"/>
      <c r="M66" s="388"/>
      <c r="N66" s="192"/>
      <c r="O66" s="163"/>
    </row>
    <row r="67" spans="1:15" s="164" customFormat="1" ht="28.5">
      <c r="A67" s="152"/>
      <c r="B67" s="152">
        <v>5</v>
      </c>
      <c r="C67" s="196" t="s">
        <v>71</v>
      </c>
      <c r="D67" s="158"/>
      <c r="E67" s="197"/>
      <c r="F67" s="161"/>
      <c r="G67" s="161"/>
      <c r="H67" s="198" t="s">
        <v>26</v>
      </c>
      <c r="I67" s="440">
        <v>5</v>
      </c>
      <c r="J67" s="176"/>
      <c r="K67" s="199"/>
      <c r="L67" s="200"/>
      <c r="M67" s="388"/>
      <c r="N67" s="192"/>
      <c r="O67" s="163"/>
    </row>
    <row r="68" spans="1:15" s="164" customFormat="1" ht="15.75">
      <c r="A68" s="152"/>
      <c r="B68" s="152"/>
      <c r="C68" s="172" t="s">
        <v>28</v>
      </c>
      <c r="D68" s="418">
        <v>1468376</v>
      </c>
      <c r="E68" s="197"/>
      <c r="F68" s="161"/>
      <c r="G68" s="161"/>
      <c r="H68" s="198"/>
      <c r="I68" s="440"/>
      <c r="J68" s="169"/>
      <c r="K68" s="199"/>
      <c r="L68" s="200"/>
      <c r="M68" s="389">
        <f>SUM(M63:M67)</f>
        <v>0</v>
      </c>
      <c r="N68" s="201">
        <f>SUM(N63:N67)</f>
        <v>0</v>
      </c>
      <c r="O68" s="163"/>
    </row>
    <row r="69" spans="1:15" s="164" customFormat="1" ht="23.25">
      <c r="A69" s="154">
        <v>11</v>
      </c>
      <c r="B69" s="155" t="s">
        <v>56</v>
      </c>
      <c r="C69" s="202" t="s">
        <v>72</v>
      </c>
      <c r="D69" s="203"/>
      <c r="E69" s="158"/>
      <c r="F69" s="158"/>
      <c r="G69" s="158"/>
      <c r="H69" s="210"/>
      <c r="I69" s="441"/>
      <c r="J69" s="205"/>
      <c r="K69" s="205"/>
      <c r="L69" s="206"/>
      <c r="M69" s="390"/>
      <c r="N69" s="207"/>
      <c r="O69" s="110"/>
    </row>
    <row r="70" spans="1:15" s="164" customFormat="1" ht="16.5" customHeight="1">
      <c r="A70" s="560" t="s">
        <v>73</v>
      </c>
      <c r="B70" s="560"/>
      <c r="C70" s="165" t="s">
        <v>74</v>
      </c>
      <c r="D70" s="158"/>
      <c r="E70" s="158"/>
      <c r="F70" s="158"/>
      <c r="G70" s="158"/>
      <c r="H70" s="210"/>
      <c r="I70" s="441"/>
      <c r="J70" s="205"/>
      <c r="K70" s="205"/>
      <c r="L70" s="206"/>
      <c r="M70" s="390"/>
      <c r="N70" s="207"/>
      <c r="O70" s="110"/>
    </row>
    <row r="71" spans="1:15" s="164" customFormat="1" ht="15" customHeight="1">
      <c r="A71" s="152"/>
      <c r="B71" s="152">
        <v>1</v>
      </c>
      <c r="C71" s="208" t="s">
        <v>75</v>
      </c>
      <c r="D71" s="158"/>
      <c r="E71" s="209"/>
      <c r="F71" s="161"/>
      <c r="G71" s="161"/>
      <c r="H71" s="210" t="s">
        <v>26</v>
      </c>
      <c r="I71" s="440">
        <v>300</v>
      </c>
      <c r="J71" s="419"/>
      <c r="K71" s="199"/>
      <c r="L71" s="200"/>
      <c r="M71" s="388"/>
      <c r="N71" s="192"/>
      <c r="O71" s="163"/>
    </row>
    <row r="72" spans="1:15" s="164" customFormat="1" ht="15" customHeight="1">
      <c r="A72" s="152"/>
      <c r="B72" s="152">
        <v>2</v>
      </c>
      <c r="C72" s="208" t="s">
        <v>76</v>
      </c>
      <c r="D72" s="158"/>
      <c r="E72" s="209"/>
      <c r="F72" s="161"/>
      <c r="G72" s="161"/>
      <c r="H72" s="210" t="s">
        <v>58</v>
      </c>
      <c r="I72" s="440">
        <v>3</v>
      </c>
      <c r="J72" s="419"/>
      <c r="K72" s="199"/>
      <c r="L72" s="200"/>
      <c r="M72" s="388"/>
      <c r="N72" s="192"/>
      <c r="O72" s="163"/>
    </row>
    <row r="73" spans="1:15" s="164" customFormat="1" ht="15" customHeight="1">
      <c r="A73" s="152"/>
      <c r="B73" s="152">
        <v>3</v>
      </c>
      <c r="C73" s="166" t="s">
        <v>77</v>
      </c>
      <c r="D73" s="158"/>
      <c r="E73" s="211"/>
      <c r="F73" s="161"/>
      <c r="G73" s="161"/>
      <c r="H73" s="210" t="s">
        <v>58</v>
      </c>
      <c r="I73" s="440">
        <v>3</v>
      </c>
      <c r="J73" s="419"/>
      <c r="K73" s="199"/>
      <c r="L73" s="212"/>
      <c r="M73" s="388"/>
      <c r="N73" s="192"/>
      <c r="O73" s="163"/>
    </row>
    <row r="74" spans="1:15" s="164" customFormat="1" ht="15.75">
      <c r="A74" s="152"/>
      <c r="B74" s="152">
        <v>4</v>
      </c>
      <c r="C74" s="213" t="s">
        <v>78</v>
      </c>
      <c r="D74" s="158"/>
      <c r="E74" s="214"/>
      <c r="F74" s="161"/>
      <c r="G74" s="161"/>
      <c r="H74" s="210" t="s">
        <v>26</v>
      </c>
      <c r="I74" s="440">
        <v>30000</v>
      </c>
      <c r="J74" s="419"/>
      <c r="K74" s="199"/>
      <c r="L74" s="200"/>
      <c r="M74" s="388"/>
      <c r="N74" s="192"/>
      <c r="O74" s="163"/>
    </row>
    <row r="75" spans="1:15" s="164" customFormat="1" ht="15.75">
      <c r="A75" s="152"/>
      <c r="B75" s="152"/>
      <c r="C75" s="172" t="s">
        <v>28</v>
      </c>
      <c r="D75" s="215">
        <v>52500</v>
      </c>
      <c r="E75" s="158"/>
      <c r="F75" s="161"/>
      <c r="G75" s="161"/>
      <c r="H75" s="210"/>
      <c r="I75" s="440"/>
      <c r="J75" s="205"/>
      <c r="K75" s="216"/>
      <c r="L75" s="217"/>
      <c r="M75" s="391">
        <f>SUM(M71:M74)</f>
        <v>0</v>
      </c>
      <c r="N75" s="218">
        <f>SUM(N71:N74)</f>
        <v>0</v>
      </c>
      <c r="O75" s="163"/>
    </row>
    <row r="76" spans="1:15" s="164" customFormat="1" ht="23.25">
      <c r="A76" s="154">
        <v>12</v>
      </c>
      <c r="B76" s="155" t="s">
        <v>56</v>
      </c>
      <c r="C76" s="156" t="s">
        <v>81</v>
      </c>
      <c r="D76" s="226"/>
      <c r="E76" s="158"/>
      <c r="F76" s="158"/>
      <c r="G76" s="158" t="s">
        <v>31</v>
      </c>
      <c r="H76" s="210"/>
      <c r="I76" s="440"/>
      <c r="J76" s="159"/>
      <c r="K76" s="160"/>
      <c r="L76" s="161"/>
      <c r="M76" s="384"/>
      <c r="N76" s="162"/>
      <c r="O76" s="163"/>
    </row>
    <row r="77" spans="1:15" s="164" customFormat="1" ht="15.75">
      <c r="A77" s="560" t="s">
        <v>59</v>
      </c>
      <c r="B77" s="560"/>
      <c r="C77" s="165" t="s">
        <v>60</v>
      </c>
      <c r="D77" s="158"/>
      <c r="E77" s="158"/>
      <c r="F77" s="158"/>
      <c r="G77" s="158"/>
      <c r="H77" s="210"/>
      <c r="I77" s="440"/>
      <c r="J77" s="159"/>
      <c r="K77" s="160"/>
      <c r="L77" s="161"/>
      <c r="M77" s="384"/>
      <c r="N77" s="162"/>
      <c r="O77" s="163"/>
    </row>
    <row r="78" spans="1:15" s="164" customFormat="1" ht="38.25">
      <c r="A78" s="227"/>
      <c r="B78" s="228">
        <v>1</v>
      </c>
      <c r="C78" s="166" t="s">
        <v>82</v>
      </c>
      <c r="D78" s="158"/>
      <c r="E78" s="158"/>
      <c r="F78" s="158"/>
      <c r="G78" s="158"/>
      <c r="H78" s="198" t="s">
        <v>26</v>
      </c>
      <c r="I78" s="440">
        <v>6000</v>
      </c>
      <c r="J78" s="176"/>
      <c r="K78" s="160"/>
      <c r="L78" s="170"/>
      <c r="M78" s="384"/>
      <c r="N78" s="162"/>
      <c r="O78" s="163"/>
    </row>
    <row r="79" spans="1:15" s="164" customFormat="1" ht="38.25">
      <c r="A79" s="152"/>
      <c r="B79" s="152">
        <v>2</v>
      </c>
      <c r="C79" s="166" t="s">
        <v>83</v>
      </c>
      <c r="D79" s="167"/>
      <c r="E79" s="167"/>
      <c r="F79" s="167"/>
      <c r="G79" s="167"/>
      <c r="H79" s="198" t="s">
        <v>26</v>
      </c>
      <c r="I79" s="440">
        <v>10000</v>
      </c>
      <c r="J79" s="176"/>
      <c r="K79" s="151"/>
      <c r="L79" s="170"/>
      <c r="M79" s="384"/>
      <c r="N79" s="162"/>
      <c r="O79" s="163"/>
    </row>
    <row r="80" spans="1:15" s="231" customFormat="1" ht="25.5">
      <c r="A80" s="223"/>
      <c r="B80" s="223">
        <v>3</v>
      </c>
      <c r="C80" s="166" t="s">
        <v>84</v>
      </c>
      <c r="D80" s="229"/>
      <c r="E80" s="167"/>
      <c r="F80" s="167"/>
      <c r="G80" s="167"/>
      <c r="H80" s="198" t="s">
        <v>26</v>
      </c>
      <c r="I80" s="440">
        <v>1000</v>
      </c>
      <c r="J80" s="169"/>
      <c r="K80" s="151"/>
      <c r="L80" s="170"/>
      <c r="M80" s="392"/>
      <c r="N80" s="230"/>
      <c r="O80" s="163"/>
    </row>
    <row r="81" spans="1:15" s="164" customFormat="1" ht="15.75">
      <c r="A81" s="152"/>
      <c r="B81" s="152"/>
      <c r="C81" s="172" t="s">
        <v>28</v>
      </c>
      <c r="D81" s="173">
        <v>277000</v>
      </c>
      <c r="E81" s="158"/>
      <c r="F81" s="158"/>
      <c r="G81" s="158"/>
      <c r="H81" s="210"/>
      <c r="I81" s="440"/>
      <c r="J81" s="159"/>
      <c r="K81" s="160"/>
      <c r="L81" s="161"/>
      <c r="M81" s="386">
        <f>SUM(M78:M80)</f>
        <v>0</v>
      </c>
      <c r="N81" s="174">
        <f>SUM(N78:N80)</f>
        <v>0</v>
      </c>
      <c r="O81" s="163"/>
    </row>
    <row r="82" spans="1:15" s="164" customFormat="1" ht="23.25">
      <c r="A82" s="154">
        <v>13</v>
      </c>
      <c r="B82" s="155" t="s">
        <v>56</v>
      </c>
      <c r="C82" s="156" t="s">
        <v>85</v>
      </c>
      <c r="D82" s="157"/>
      <c r="E82" s="158"/>
      <c r="F82" s="158"/>
      <c r="G82" s="158" t="s">
        <v>31</v>
      </c>
      <c r="H82" s="210"/>
      <c r="I82" s="440"/>
      <c r="J82" s="159"/>
      <c r="K82" s="160"/>
      <c r="L82" s="161"/>
      <c r="M82" s="384"/>
      <c r="N82" s="162"/>
      <c r="O82" s="163"/>
    </row>
    <row r="83" spans="1:15" s="164" customFormat="1" ht="15.75">
      <c r="A83" s="560" t="s">
        <v>59</v>
      </c>
      <c r="B83" s="560"/>
      <c r="C83" s="165" t="s">
        <v>60</v>
      </c>
      <c r="D83" s="158"/>
      <c r="E83" s="158"/>
      <c r="F83" s="158"/>
      <c r="G83" s="158"/>
      <c r="H83" s="210"/>
      <c r="I83" s="440"/>
      <c r="J83" s="159"/>
      <c r="K83" s="160"/>
      <c r="L83" s="161"/>
      <c r="M83" s="384"/>
      <c r="N83" s="162"/>
      <c r="O83" s="163"/>
    </row>
    <row r="84" spans="1:15" s="164" customFormat="1" ht="15.75">
      <c r="A84" s="152"/>
      <c r="B84" s="152">
        <v>1</v>
      </c>
      <c r="C84" s="166" t="s">
        <v>86</v>
      </c>
      <c r="D84" s="167"/>
      <c r="E84" s="167"/>
      <c r="F84" s="167"/>
      <c r="G84" s="167"/>
      <c r="H84" s="198" t="s">
        <v>26</v>
      </c>
      <c r="I84" s="440">
        <v>300</v>
      </c>
      <c r="J84" s="176"/>
      <c r="K84" s="151"/>
      <c r="L84" s="170"/>
      <c r="M84" s="385"/>
      <c r="N84" s="171"/>
      <c r="O84" s="163"/>
    </row>
    <row r="85" spans="1:15" s="164" customFormat="1" ht="15.75">
      <c r="A85" s="152"/>
      <c r="B85" s="152">
        <v>2</v>
      </c>
      <c r="C85" s="166" t="s">
        <v>87</v>
      </c>
      <c r="D85" s="167"/>
      <c r="E85" s="167"/>
      <c r="F85" s="167"/>
      <c r="G85" s="167"/>
      <c r="H85" s="198" t="s">
        <v>26</v>
      </c>
      <c r="I85" s="440">
        <v>500</v>
      </c>
      <c r="J85" s="176"/>
      <c r="K85" s="151"/>
      <c r="L85" s="170"/>
      <c r="M85" s="385"/>
      <c r="N85" s="171"/>
      <c r="O85" s="163"/>
    </row>
    <row r="86" spans="1:15" s="164" customFormat="1" ht="15.75">
      <c r="A86" s="152"/>
      <c r="B86" s="152"/>
      <c r="C86" s="172" t="s">
        <v>28</v>
      </c>
      <c r="D86" s="173">
        <v>42700</v>
      </c>
      <c r="E86" s="158"/>
      <c r="F86" s="158"/>
      <c r="G86" s="158"/>
      <c r="H86" s="210"/>
      <c r="I86" s="440"/>
      <c r="J86" s="159"/>
      <c r="K86" s="160"/>
      <c r="L86" s="161"/>
      <c r="M86" s="386">
        <f>SUM(M84:M85)</f>
        <v>0</v>
      </c>
      <c r="N86" s="174">
        <f>SUM(N84:N85)</f>
        <v>0</v>
      </c>
      <c r="O86" s="163"/>
    </row>
    <row r="87" spans="1:15" s="164" customFormat="1" ht="23.25">
      <c r="A87" s="154">
        <v>14</v>
      </c>
      <c r="B87" s="155" t="s">
        <v>56</v>
      </c>
      <c r="C87" s="232" t="s">
        <v>88</v>
      </c>
      <c r="D87" s="203"/>
      <c r="E87" s="158"/>
      <c r="F87" s="158"/>
      <c r="G87" s="158"/>
      <c r="H87" s="210"/>
      <c r="I87" s="440"/>
      <c r="J87" s="160"/>
      <c r="K87" s="160"/>
      <c r="L87" s="161"/>
      <c r="M87" s="384"/>
      <c r="N87" s="162"/>
      <c r="O87" s="163"/>
    </row>
    <row r="88" spans="1:15" s="164" customFormat="1" ht="15.75">
      <c r="A88" s="560" t="s">
        <v>59</v>
      </c>
      <c r="B88" s="560"/>
      <c r="C88" s="165" t="s">
        <v>60</v>
      </c>
      <c r="D88" s="158"/>
      <c r="E88" s="158"/>
      <c r="F88" s="158"/>
      <c r="G88" s="158"/>
      <c r="H88" s="210"/>
      <c r="I88" s="440"/>
      <c r="J88" s="160"/>
      <c r="K88" s="160"/>
      <c r="L88" s="161"/>
      <c r="M88" s="384"/>
      <c r="N88" s="162"/>
      <c r="O88" s="163"/>
    </row>
    <row r="89" spans="1:15" s="164" customFormat="1" ht="50.25" customHeight="1">
      <c r="A89" s="561"/>
      <c r="B89" s="152">
        <v>1</v>
      </c>
      <c r="C89" s="166" t="s">
        <v>89</v>
      </c>
      <c r="D89" s="158"/>
      <c r="E89" s="233"/>
      <c r="F89" s="158"/>
      <c r="G89" s="158"/>
      <c r="H89" s="210" t="s">
        <v>80</v>
      </c>
      <c r="I89" s="440">
        <v>6000</v>
      </c>
      <c r="J89" s="234"/>
      <c r="K89" s="199"/>
      <c r="L89" s="221"/>
      <c r="M89" s="388"/>
      <c r="N89" s="192"/>
      <c r="O89" s="163"/>
    </row>
    <row r="90" spans="1:15" s="164" customFormat="1" ht="40.5" customHeight="1">
      <c r="A90" s="561"/>
      <c r="B90" s="152">
        <v>2</v>
      </c>
      <c r="C90" s="166" t="s">
        <v>90</v>
      </c>
      <c r="D90" s="158"/>
      <c r="E90" s="233"/>
      <c r="F90" s="158"/>
      <c r="G90" s="158"/>
      <c r="H90" s="210"/>
      <c r="I90" s="440">
        <v>1500</v>
      </c>
      <c r="J90" s="235"/>
      <c r="K90" s="199"/>
      <c r="L90" s="221"/>
      <c r="M90" s="388"/>
      <c r="N90" s="192"/>
      <c r="O90" s="163"/>
    </row>
    <row r="91" spans="1:15" s="164" customFormat="1" ht="49.5" customHeight="1">
      <c r="A91" s="561"/>
      <c r="B91" s="152">
        <v>3</v>
      </c>
      <c r="C91" s="166" t="s">
        <v>91</v>
      </c>
      <c r="D91" s="158"/>
      <c r="E91" s="233"/>
      <c r="F91" s="158"/>
      <c r="G91" s="158"/>
      <c r="H91" s="210" t="s">
        <v>26</v>
      </c>
      <c r="I91" s="440">
        <v>400</v>
      </c>
      <c r="J91" s="236"/>
      <c r="K91" s="199"/>
      <c r="L91" s="221"/>
      <c r="M91" s="388"/>
      <c r="N91" s="192"/>
      <c r="O91" s="163"/>
    </row>
    <row r="92" spans="1:15" s="164" customFormat="1" ht="15.75">
      <c r="A92" s="152"/>
      <c r="B92" s="152"/>
      <c r="C92" s="172" t="s">
        <v>28</v>
      </c>
      <c r="D92" s="173">
        <v>19592</v>
      </c>
      <c r="E92" s="158"/>
      <c r="F92" s="158"/>
      <c r="G92" s="158"/>
      <c r="H92" s="210"/>
      <c r="I92" s="441"/>
      <c r="J92" s="237"/>
      <c r="K92" s="159"/>
      <c r="L92" s="238"/>
      <c r="M92" s="386">
        <f>SUM(M89:M91)</f>
        <v>0</v>
      </c>
      <c r="N92" s="174">
        <f t="shared" ref="N92" si="0">M92*1.2</f>
        <v>0</v>
      </c>
      <c r="O92" s="163"/>
    </row>
    <row r="93" spans="1:15" s="164" customFormat="1" ht="23.25">
      <c r="A93" s="154">
        <v>15</v>
      </c>
      <c r="B93" s="155" t="s">
        <v>56</v>
      </c>
      <c r="C93" s="232" t="s">
        <v>143</v>
      </c>
      <c r="D93" s="220"/>
      <c r="E93" s="158"/>
      <c r="F93" s="158"/>
      <c r="G93" s="158"/>
      <c r="H93" s="210"/>
      <c r="I93" s="440"/>
      <c r="J93" s="160"/>
      <c r="K93" s="160"/>
      <c r="L93" s="161"/>
      <c r="M93" s="384"/>
      <c r="N93" s="162"/>
      <c r="O93" s="163"/>
    </row>
    <row r="94" spans="1:15" s="164" customFormat="1" ht="15.75">
      <c r="A94" s="560" t="s">
        <v>59</v>
      </c>
      <c r="B94" s="560"/>
      <c r="C94" s="165" t="s">
        <v>60</v>
      </c>
      <c r="D94" s="158"/>
      <c r="E94" s="158"/>
      <c r="F94" s="158"/>
      <c r="G94" s="158"/>
      <c r="H94" s="210"/>
      <c r="I94" s="440"/>
      <c r="J94" s="160"/>
      <c r="K94" s="160"/>
      <c r="L94" s="161"/>
      <c r="M94" s="384"/>
      <c r="N94" s="162"/>
      <c r="O94" s="163"/>
    </row>
    <row r="95" spans="1:15" s="164" customFormat="1" ht="15.75">
      <c r="A95" s="152"/>
      <c r="B95" s="152">
        <v>1</v>
      </c>
      <c r="C95" s="208" t="s">
        <v>92</v>
      </c>
      <c r="D95" s="158"/>
      <c r="E95" s="158"/>
      <c r="F95" s="158"/>
      <c r="G95" s="158"/>
      <c r="H95" s="210" t="s">
        <v>26</v>
      </c>
      <c r="I95" s="441">
        <v>4000</v>
      </c>
      <c r="J95" s="159"/>
      <c r="K95" s="159"/>
      <c r="L95" s="238"/>
      <c r="M95" s="388"/>
      <c r="N95" s="192"/>
      <c r="O95" s="163"/>
    </row>
    <row r="96" spans="1:15" s="164" customFormat="1" ht="15.75">
      <c r="A96" s="152"/>
      <c r="B96" s="152">
        <v>2</v>
      </c>
      <c r="C96" s="239" t="s">
        <v>93</v>
      </c>
      <c r="D96" s="158"/>
      <c r="E96" s="158"/>
      <c r="F96" s="158"/>
      <c r="G96" s="158"/>
      <c r="H96" s="210" t="s">
        <v>26</v>
      </c>
      <c r="I96" s="441">
        <v>1000</v>
      </c>
      <c r="J96" s="159"/>
      <c r="K96" s="199"/>
      <c r="L96" s="238"/>
      <c r="M96" s="388"/>
      <c r="N96" s="192"/>
      <c r="O96" s="163"/>
    </row>
    <row r="97" spans="1:15" s="164" customFormat="1" ht="15.75">
      <c r="A97" s="152"/>
      <c r="B97" s="152">
        <v>3</v>
      </c>
      <c r="C97" s="239" t="s">
        <v>94</v>
      </c>
      <c r="D97" s="158"/>
      <c r="E97" s="158"/>
      <c r="F97" s="158"/>
      <c r="G97" s="158"/>
      <c r="H97" s="210" t="s">
        <v>26</v>
      </c>
      <c r="I97" s="441">
        <v>500</v>
      </c>
      <c r="J97" s="159"/>
      <c r="K97" s="199"/>
      <c r="L97" s="238"/>
      <c r="M97" s="388"/>
      <c r="N97" s="192"/>
      <c r="O97" s="163"/>
    </row>
    <row r="98" spans="1:15" s="164" customFormat="1" ht="15.75">
      <c r="A98" s="152"/>
      <c r="B98" s="152">
        <v>4</v>
      </c>
      <c r="C98" s="208" t="s">
        <v>95</v>
      </c>
      <c r="D98" s="158"/>
      <c r="E98" s="158"/>
      <c r="F98" s="158"/>
      <c r="G98" s="158"/>
      <c r="H98" s="210" t="s">
        <v>26</v>
      </c>
      <c r="I98" s="440">
        <v>10</v>
      </c>
      <c r="J98" s="159"/>
      <c r="K98" s="199"/>
      <c r="L98" s="238"/>
      <c r="M98" s="388"/>
      <c r="N98" s="192"/>
      <c r="O98" s="163"/>
    </row>
    <row r="99" spans="1:15" s="164" customFormat="1" ht="15.75">
      <c r="A99" s="152"/>
      <c r="B99" s="152">
        <v>5</v>
      </c>
      <c r="C99" s="208" t="s">
        <v>96</v>
      </c>
      <c r="D99" s="158"/>
      <c r="E99" s="158"/>
      <c r="F99" s="158"/>
      <c r="G99" s="158"/>
      <c r="H99" s="210" t="s">
        <v>26</v>
      </c>
      <c r="I99" s="440">
        <v>10</v>
      </c>
      <c r="J99" s="159"/>
      <c r="K99" s="199"/>
      <c r="L99" s="238"/>
      <c r="M99" s="388"/>
      <c r="N99" s="192"/>
      <c r="O99" s="163"/>
    </row>
    <row r="100" spans="1:15" s="164" customFormat="1" ht="15.75">
      <c r="A100" s="152"/>
      <c r="B100" s="152">
        <v>6</v>
      </c>
      <c r="C100" s="166" t="s">
        <v>97</v>
      </c>
      <c r="D100" s="158"/>
      <c r="E100" s="158"/>
      <c r="F100" s="158"/>
      <c r="G100" s="158"/>
      <c r="H100" s="210" t="s">
        <v>26</v>
      </c>
      <c r="I100" s="440">
        <v>2</v>
      </c>
      <c r="J100" s="169"/>
      <c r="K100" s="151"/>
      <c r="L100" s="170"/>
      <c r="M100" s="388"/>
      <c r="N100" s="192"/>
      <c r="O100" s="163"/>
    </row>
    <row r="101" spans="1:15" s="164" customFormat="1" ht="15.75">
      <c r="A101" s="152"/>
      <c r="B101" s="152">
        <v>7</v>
      </c>
      <c r="C101" s="166" t="s">
        <v>98</v>
      </c>
      <c r="D101" s="158"/>
      <c r="E101" s="158"/>
      <c r="F101" s="158"/>
      <c r="G101" s="158"/>
      <c r="H101" s="210" t="s">
        <v>26</v>
      </c>
      <c r="I101" s="440">
        <v>10</v>
      </c>
      <c r="J101" s="169"/>
      <c r="K101" s="151"/>
      <c r="L101" s="170"/>
      <c r="M101" s="388"/>
      <c r="N101" s="192"/>
      <c r="O101" s="163"/>
    </row>
    <row r="102" spans="1:15" s="164" customFormat="1" ht="15.75">
      <c r="A102" s="152"/>
      <c r="B102" s="152">
        <v>8</v>
      </c>
      <c r="C102" s="166" t="s">
        <v>99</v>
      </c>
      <c r="D102" s="158"/>
      <c r="E102" s="158"/>
      <c r="F102" s="158"/>
      <c r="G102" s="158"/>
      <c r="H102" s="210" t="s">
        <v>26</v>
      </c>
      <c r="I102" s="440">
        <v>20</v>
      </c>
      <c r="J102" s="169"/>
      <c r="K102" s="151"/>
      <c r="L102" s="170"/>
      <c r="M102" s="388"/>
      <c r="N102" s="192"/>
      <c r="O102" s="163"/>
    </row>
    <row r="103" spans="1:15" s="164" customFormat="1" ht="15.75">
      <c r="A103" s="152"/>
      <c r="B103" s="152">
        <v>9</v>
      </c>
      <c r="C103" s="240" t="s">
        <v>100</v>
      </c>
      <c r="D103" s="158"/>
      <c r="E103" s="158"/>
      <c r="F103" s="158"/>
      <c r="G103" s="158"/>
      <c r="H103" s="210" t="s">
        <v>26</v>
      </c>
      <c r="I103" s="440">
        <v>10</v>
      </c>
      <c r="J103" s="169"/>
      <c r="K103" s="151"/>
      <c r="L103" s="170"/>
      <c r="M103" s="388"/>
      <c r="N103" s="192"/>
      <c r="O103" s="163"/>
    </row>
    <row r="104" spans="1:15" s="164" customFormat="1" ht="15.75">
      <c r="A104" s="152"/>
      <c r="B104" s="152">
        <v>10</v>
      </c>
      <c r="C104" s="240" t="s">
        <v>101</v>
      </c>
      <c r="D104" s="158"/>
      <c r="E104" s="158"/>
      <c r="F104" s="158"/>
      <c r="G104" s="158"/>
      <c r="H104" s="210" t="s">
        <v>26</v>
      </c>
      <c r="I104" s="440">
        <v>5</v>
      </c>
      <c r="J104" s="169"/>
      <c r="K104" s="151"/>
      <c r="L104" s="170"/>
      <c r="M104" s="388"/>
      <c r="N104" s="192"/>
      <c r="O104" s="163"/>
    </row>
    <row r="105" spans="1:15" s="164" customFormat="1" ht="15.75">
      <c r="A105" s="152"/>
      <c r="B105" s="152">
        <v>11</v>
      </c>
      <c r="C105" s="240" t="s">
        <v>102</v>
      </c>
      <c r="D105" s="241"/>
      <c r="E105" s="158"/>
      <c r="F105" s="158"/>
      <c r="G105" s="158"/>
      <c r="H105" s="210" t="s">
        <v>26</v>
      </c>
      <c r="I105" s="440">
        <v>5</v>
      </c>
      <c r="J105" s="169"/>
      <c r="K105" s="151"/>
      <c r="L105" s="170"/>
      <c r="M105" s="388"/>
      <c r="N105" s="192"/>
      <c r="O105" s="163"/>
    </row>
    <row r="106" spans="1:15" s="164" customFormat="1" ht="15.75">
      <c r="A106" s="152"/>
      <c r="B106" s="152">
        <v>12</v>
      </c>
      <c r="C106" s="240" t="s">
        <v>103</v>
      </c>
      <c r="D106" s="158"/>
      <c r="E106" s="158"/>
      <c r="F106" s="158"/>
      <c r="G106" s="158"/>
      <c r="H106" s="210" t="s">
        <v>26</v>
      </c>
      <c r="I106" s="440">
        <v>2</v>
      </c>
      <c r="J106" s="169"/>
      <c r="K106" s="151"/>
      <c r="L106" s="170"/>
      <c r="M106" s="388"/>
      <c r="N106" s="192"/>
      <c r="O106" s="163"/>
    </row>
    <row r="107" spans="1:15" s="164" customFormat="1" ht="15.75">
      <c r="A107" s="152"/>
      <c r="B107" s="152">
        <v>13</v>
      </c>
      <c r="C107" s="240" t="s">
        <v>104</v>
      </c>
      <c r="D107" s="158"/>
      <c r="E107" s="158"/>
      <c r="F107" s="158"/>
      <c r="G107" s="158"/>
      <c r="H107" s="210" t="s">
        <v>26</v>
      </c>
      <c r="I107" s="440">
        <v>2</v>
      </c>
      <c r="J107" s="169"/>
      <c r="K107" s="151"/>
      <c r="L107" s="170"/>
      <c r="M107" s="388"/>
      <c r="N107" s="192"/>
      <c r="O107" s="163"/>
    </row>
    <row r="108" spans="1:15" s="164" customFormat="1" ht="15.75">
      <c r="A108" s="152"/>
      <c r="B108" s="152">
        <v>14</v>
      </c>
      <c r="C108" s="240" t="s">
        <v>105</v>
      </c>
      <c r="D108" s="158"/>
      <c r="E108" s="158"/>
      <c r="F108" s="158"/>
      <c r="G108" s="158"/>
      <c r="H108" s="210" t="s">
        <v>26</v>
      </c>
      <c r="I108" s="440">
        <v>2</v>
      </c>
      <c r="J108" s="169"/>
      <c r="K108" s="151"/>
      <c r="L108" s="170"/>
      <c r="M108" s="388"/>
      <c r="N108" s="192"/>
      <c r="O108" s="163"/>
    </row>
    <row r="109" spans="1:15" s="164" customFormat="1" ht="15.75">
      <c r="A109" s="152"/>
      <c r="B109" s="152">
        <v>15</v>
      </c>
      <c r="C109" s="240" t="s">
        <v>106</v>
      </c>
      <c r="D109" s="158"/>
      <c r="E109" s="158"/>
      <c r="F109" s="158"/>
      <c r="G109" s="158"/>
      <c r="H109" s="210" t="s">
        <v>26</v>
      </c>
      <c r="I109" s="440">
        <v>7</v>
      </c>
      <c r="J109" s="169"/>
      <c r="K109" s="151"/>
      <c r="L109" s="170"/>
      <c r="M109" s="388"/>
      <c r="N109" s="192"/>
      <c r="O109" s="163"/>
    </row>
    <row r="110" spans="1:15" s="164" customFormat="1" ht="15.75">
      <c r="A110" s="152"/>
      <c r="B110" s="152">
        <v>16</v>
      </c>
      <c r="C110" s="240" t="s">
        <v>107</v>
      </c>
      <c r="D110" s="158"/>
      <c r="E110" s="158"/>
      <c r="F110" s="158"/>
      <c r="G110" s="158"/>
      <c r="H110" s="210" t="s">
        <v>26</v>
      </c>
      <c r="I110" s="440">
        <v>2</v>
      </c>
      <c r="J110" s="169"/>
      <c r="K110" s="151"/>
      <c r="L110" s="170"/>
      <c r="M110" s="388"/>
      <c r="N110" s="192"/>
      <c r="O110" s="163"/>
    </row>
    <row r="111" spans="1:15" s="164" customFormat="1" ht="15.75">
      <c r="A111" s="152"/>
      <c r="B111" s="152">
        <v>17</v>
      </c>
      <c r="C111" s="242" t="s">
        <v>108</v>
      </c>
      <c r="D111" s="158"/>
      <c r="E111" s="158"/>
      <c r="F111" s="158"/>
      <c r="G111" s="158"/>
      <c r="H111" s="210" t="s">
        <v>26</v>
      </c>
      <c r="I111" s="440">
        <v>20</v>
      </c>
      <c r="J111" s="169"/>
      <c r="K111" s="151"/>
      <c r="L111" s="170"/>
      <c r="M111" s="388"/>
      <c r="N111" s="192"/>
      <c r="O111" s="163"/>
    </row>
    <row r="112" spans="1:15" s="164" customFormat="1" ht="15.75">
      <c r="A112" s="152"/>
      <c r="B112" s="152">
        <v>18</v>
      </c>
      <c r="C112" s="242" t="s">
        <v>109</v>
      </c>
      <c r="D112" s="158"/>
      <c r="E112" s="158"/>
      <c r="F112" s="158"/>
      <c r="G112" s="158"/>
      <c r="H112" s="210" t="s">
        <v>26</v>
      </c>
      <c r="I112" s="440">
        <v>10</v>
      </c>
      <c r="J112" s="169"/>
      <c r="K112" s="151"/>
      <c r="L112" s="170"/>
      <c r="M112" s="388"/>
      <c r="N112" s="192"/>
      <c r="O112" s="163"/>
    </row>
    <row r="113" spans="1:16" s="164" customFormat="1" ht="15.75">
      <c r="A113" s="152"/>
      <c r="B113" s="152">
        <v>19</v>
      </c>
      <c r="C113" s="242" t="s">
        <v>110</v>
      </c>
      <c r="D113" s="243"/>
      <c r="E113" s="158"/>
      <c r="F113" s="158"/>
      <c r="G113" s="158"/>
      <c r="H113" s="210" t="s">
        <v>26</v>
      </c>
      <c r="I113" s="440">
        <v>10</v>
      </c>
      <c r="J113" s="169"/>
      <c r="K113" s="151"/>
      <c r="L113" s="170"/>
      <c r="M113" s="388"/>
      <c r="N113" s="192"/>
      <c r="O113" s="163"/>
    </row>
    <row r="114" spans="1:16" s="164" customFormat="1" ht="15.75">
      <c r="A114" s="152"/>
      <c r="B114" s="152">
        <v>20</v>
      </c>
      <c r="C114" s="242" t="s">
        <v>111</v>
      </c>
      <c r="D114" s="243"/>
      <c r="E114" s="158"/>
      <c r="F114" s="158"/>
      <c r="G114" s="158"/>
      <c r="H114" s="210" t="s">
        <v>26</v>
      </c>
      <c r="I114" s="440">
        <v>20</v>
      </c>
      <c r="J114" s="169"/>
      <c r="K114" s="151"/>
      <c r="L114" s="170"/>
      <c r="M114" s="388"/>
      <c r="N114" s="192"/>
      <c r="O114" s="163"/>
    </row>
    <row r="115" spans="1:16" s="164" customFormat="1" ht="15.75">
      <c r="A115" s="152"/>
      <c r="B115" s="152">
        <v>21</v>
      </c>
      <c r="C115" s="242" t="s">
        <v>112</v>
      </c>
      <c r="D115" s="158"/>
      <c r="E115" s="158"/>
      <c r="F115" s="158"/>
      <c r="G115" s="158"/>
      <c r="H115" s="210" t="s">
        <v>26</v>
      </c>
      <c r="I115" s="440">
        <v>20</v>
      </c>
      <c r="J115" s="169"/>
      <c r="K115" s="151"/>
      <c r="L115" s="170"/>
      <c r="M115" s="388"/>
      <c r="N115" s="192"/>
      <c r="O115" s="163"/>
    </row>
    <row r="116" spans="1:16" s="164" customFormat="1" ht="15.75">
      <c r="A116" s="152"/>
      <c r="B116" s="152">
        <v>22</v>
      </c>
      <c r="C116" s="242" t="s">
        <v>113</v>
      </c>
      <c r="D116" s="167"/>
      <c r="E116" s="167"/>
      <c r="F116" s="167"/>
      <c r="G116" s="167"/>
      <c r="H116" s="198" t="s">
        <v>26</v>
      </c>
      <c r="I116" s="440">
        <v>50</v>
      </c>
      <c r="J116" s="169"/>
      <c r="K116" s="151"/>
      <c r="L116" s="170"/>
      <c r="M116" s="388"/>
      <c r="N116" s="192"/>
      <c r="O116" s="163"/>
    </row>
    <row r="117" spans="1:16" s="164" customFormat="1" ht="15.75">
      <c r="A117" s="152"/>
      <c r="B117" s="152">
        <v>23</v>
      </c>
      <c r="C117" s="242" t="s">
        <v>114</v>
      </c>
      <c r="D117" s="167"/>
      <c r="E117" s="167"/>
      <c r="F117" s="167"/>
      <c r="G117" s="167"/>
      <c r="H117" s="198"/>
      <c r="I117" s="440">
        <v>10</v>
      </c>
      <c r="J117" s="176"/>
      <c r="K117" s="151"/>
      <c r="L117" s="170"/>
      <c r="M117" s="388"/>
      <c r="N117" s="192"/>
      <c r="O117" s="163"/>
    </row>
    <row r="118" spans="1:16" s="164" customFormat="1" ht="15.75">
      <c r="A118" s="152"/>
      <c r="B118" s="152"/>
      <c r="C118" s="172" t="s">
        <v>28</v>
      </c>
      <c r="D118" s="215">
        <v>106167.38999999998</v>
      </c>
      <c r="E118" s="158"/>
      <c r="F118" s="158"/>
      <c r="G118" s="158"/>
      <c r="H118" s="210"/>
      <c r="I118" s="440"/>
      <c r="J118" s="159"/>
      <c r="K118" s="159"/>
      <c r="L118" s="206"/>
      <c r="M118" s="386">
        <f>SUM(M95:M117)</f>
        <v>0</v>
      </c>
      <c r="N118" s="174">
        <f>SUM(N95:N117)</f>
        <v>0</v>
      </c>
      <c r="O118" s="163"/>
    </row>
    <row r="119" spans="1:16" s="164" customFormat="1" ht="23.25">
      <c r="A119" s="154">
        <v>16</v>
      </c>
      <c r="B119" s="155" t="s">
        <v>56</v>
      </c>
      <c r="C119" s="244" t="s">
        <v>115</v>
      </c>
      <c r="D119" s="220"/>
      <c r="E119" s="158"/>
      <c r="F119" s="158"/>
      <c r="G119" s="158"/>
      <c r="H119" s="210"/>
      <c r="I119" s="441"/>
      <c r="J119" s="160"/>
      <c r="K119" s="160"/>
      <c r="L119" s="161"/>
      <c r="M119" s="384"/>
      <c r="N119" s="162"/>
      <c r="O119" s="163"/>
    </row>
    <row r="120" spans="1:16" s="164" customFormat="1" ht="15.75">
      <c r="A120" s="560" t="s">
        <v>59</v>
      </c>
      <c r="B120" s="560"/>
      <c r="C120" s="165" t="s">
        <v>60</v>
      </c>
      <c r="D120" s="158"/>
      <c r="E120" s="158"/>
      <c r="F120" s="158"/>
      <c r="G120" s="158"/>
      <c r="H120" s="210"/>
      <c r="I120" s="441"/>
      <c r="J120" s="160"/>
      <c r="K120" s="160"/>
      <c r="L120" s="161"/>
      <c r="M120" s="384"/>
      <c r="N120" s="162"/>
      <c r="O120" s="163"/>
    </row>
    <row r="121" spans="1:16" s="164" customFormat="1" ht="15.75">
      <c r="A121" s="152"/>
      <c r="B121" s="152">
        <v>1</v>
      </c>
      <c r="C121" s="224" t="s">
        <v>115</v>
      </c>
      <c r="D121" s="158"/>
      <c r="E121" s="158"/>
      <c r="F121" s="158"/>
      <c r="G121" s="158"/>
      <c r="H121" s="210" t="s">
        <v>26</v>
      </c>
      <c r="I121" s="440">
        <v>21000</v>
      </c>
      <c r="J121" s="205"/>
      <c r="K121" s="199"/>
      <c r="L121" s="225"/>
      <c r="M121" s="388"/>
      <c r="N121" s="192"/>
      <c r="O121" s="163"/>
    </row>
    <row r="122" spans="1:16" s="164" customFormat="1" ht="15.75">
      <c r="A122" s="152"/>
      <c r="B122" s="152"/>
      <c r="C122" s="172" t="s">
        <v>28</v>
      </c>
      <c r="D122" s="173">
        <v>20790</v>
      </c>
      <c r="E122" s="158"/>
      <c r="F122" s="158"/>
      <c r="G122" s="158"/>
      <c r="H122" s="210"/>
      <c r="I122" s="440"/>
      <c r="J122" s="205"/>
      <c r="K122" s="205"/>
      <c r="L122" s="219"/>
      <c r="M122" s="386">
        <f>SUM(M121)</f>
        <v>0</v>
      </c>
      <c r="N122" s="174">
        <f>SUM(N121)</f>
        <v>0</v>
      </c>
      <c r="O122" s="163"/>
    </row>
    <row r="123" spans="1:16" s="164" customFormat="1" ht="23.25">
      <c r="A123" s="154">
        <v>17</v>
      </c>
      <c r="B123" s="155" t="s">
        <v>56</v>
      </c>
      <c r="C123" s="244" t="s">
        <v>116</v>
      </c>
      <c r="D123" s="222"/>
      <c r="E123" s="158"/>
      <c r="F123" s="158"/>
      <c r="G123" s="158"/>
      <c r="H123" s="210"/>
      <c r="I123" s="441"/>
      <c r="J123" s="160"/>
      <c r="K123" s="160"/>
      <c r="L123" s="161"/>
      <c r="M123" s="384"/>
      <c r="N123" s="162"/>
      <c r="O123" s="163"/>
      <c r="P123" s="231"/>
    </row>
    <row r="124" spans="1:16" s="164" customFormat="1" ht="15.75">
      <c r="A124" s="560" t="s">
        <v>59</v>
      </c>
      <c r="B124" s="560"/>
      <c r="C124" s="165" t="s">
        <v>60</v>
      </c>
      <c r="D124" s="158"/>
      <c r="E124" s="158"/>
      <c r="F124" s="158"/>
      <c r="G124" s="158"/>
      <c r="H124" s="210"/>
      <c r="I124" s="441"/>
      <c r="J124" s="160"/>
      <c r="K124" s="160"/>
      <c r="L124" s="161"/>
      <c r="M124" s="384"/>
      <c r="N124" s="162"/>
      <c r="O124" s="163"/>
    </row>
    <row r="125" spans="1:16" s="164" customFormat="1" ht="25.5">
      <c r="A125" s="152"/>
      <c r="B125" s="152">
        <v>1</v>
      </c>
      <c r="C125" s="166" t="s">
        <v>117</v>
      </c>
      <c r="D125" s="245"/>
      <c r="E125" s="246"/>
      <c r="F125" s="247"/>
      <c r="G125" s="161"/>
      <c r="H125" s="210" t="s">
        <v>26</v>
      </c>
      <c r="I125" s="440">
        <v>100</v>
      </c>
      <c r="J125" s="248"/>
      <c r="K125" s="151"/>
      <c r="L125" s="249"/>
      <c r="M125" s="385"/>
      <c r="N125" s="171"/>
      <c r="O125" s="163"/>
    </row>
    <row r="126" spans="1:16" s="164" customFormat="1" ht="15.75">
      <c r="A126" s="152"/>
      <c r="B126" s="152"/>
      <c r="C126" s="172" t="s">
        <v>28</v>
      </c>
      <c r="D126" s="173">
        <v>2700</v>
      </c>
      <c r="E126" s="158"/>
      <c r="F126" s="161"/>
      <c r="G126" s="161"/>
      <c r="H126" s="210"/>
      <c r="I126" s="440"/>
      <c r="J126" s="250"/>
      <c r="K126" s="250"/>
      <c r="L126" s="251"/>
      <c r="M126" s="393">
        <f>SUM(M125)</f>
        <v>0</v>
      </c>
      <c r="N126" s="252">
        <f>SUM(N125)</f>
        <v>0</v>
      </c>
      <c r="O126" s="163"/>
    </row>
    <row r="127" spans="1:16" s="164" customFormat="1" ht="23.25">
      <c r="A127" s="154">
        <v>18</v>
      </c>
      <c r="B127" s="155" t="s">
        <v>56</v>
      </c>
      <c r="C127" s="244" t="s">
        <v>118</v>
      </c>
      <c r="D127" s="222"/>
      <c r="E127" s="158"/>
      <c r="F127" s="158"/>
      <c r="G127" s="158"/>
      <c r="H127" s="210"/>
      <c r="I127" s="441"/>
      <c r="J127" s="160"/>
      <c r="K127" s="160"/>
      <c r="L127" s="161"/>
      <c r="M127" s="384"/>
      <c r="N127" s="162"/>
      <c r="O127" s="163"/>
      <c r="P127" s="231"/>
    </row>
    <row r="128" spans="1:16" s="164" customFormat="1" ht="15.75">
      <c r="A128" s="560" t="s">
        <v>59</v>
      </c>
      <c r="B128" s="560"/>
      <c r="C128" s="165" t="s">
        <v>60</v>
      </c>
      <c r="D128" s="158"/>
      <c r="E128" s="158"/>
      <c r="F128" s="158"/>
      <c r="G128" s="158"/>
      <c r="H128" s="210"/>
      <c r="I128" s="441"/>
      <c r="J128" s="160"/>
      <c r="K128" s="160"/>
      <c r="L128" s="161"/>
      <c r="M128" s="384"/>
      <c r="N128" s="162"/>
      <c r="O128" s="163"/>
    </row>
    <row r="129" spans="1:15" s="164" customFormat="1" ht="25.5">
      <c r="A129" s="152"/>
      <c r="B129" s="152">
        <v>1</v>
      </c>
      <c r="C129" s="224" t="s">
        <v>119</v>
      </c>
      <c r="D129" s="245"/>
      <c r="E129" s="246"/>
      <c r="F129" s="247"/>
      <c r="G129" s="161"/>
      <c r="H129" s="210" t="s">
        <v>26</v>
      </c>
      <c r="I129" s="440">
        <v>1000</v>
      </c>
      <c r="J129" s="253"/>
      <c r="K129" s="199"/>
      <c r="L129" s="225"/>
      <c r="M129" s="388"/>
      <c r="N129" s="192"/>
      <c r="O129" s="163"/>
    </row>
    <row r="130" spans="1:15" s="164" customFormat="1" ht="15.75">
      <c r="A130" s="152"/>
      <c r="B130" s="152"/>
      <c r="C130" s="172" t="s">
        <v>28</v>
      </c>
      <c r="D130" s="173">
        <v>5900</v>
      </c>
      <c r="E130" s="158"/>
      <c r="F130" s="161"/>
      <c r="G130" s="161"/>
      <c r="H130" s="210"/>
      <c r="I130" s="440"/>
      <c r="J130" s="250"/>
      <c r="K130" s="250"/>
      <c r="L130" s="251"/>
      <c r="M130" s="393">
        <f>SUM(M129)</f>
        <v>0</v>
      </c>
      <c r="N130" s="252">
        <f>SUM(N129)</f>
        <v>0</v>
      </c>
      <c r="O130" s="163"/>
    </row>
    <row r="131" spans="1:15" s="164" customFormat="1" ht="23.25">
      <c r="A131" s="154">
        <v>19</v>
      </c>
      <c r="B131" s="155" t="s">
        <v>56</v>
      </c>
      <c r="C131" s="244" t="s">
        <v>144</v>
      </c>
      <c r="D131" s="222"/>
      <c r="E131" s="158"/>
      <c r="F131" s="158"/>
      <c r="G131" s="158"/>
      <c r="H131" s="210"/>
      <c r="I131" s="441"/>
      <c r="J131" s="160"/>
      <c r="K131" s="160"/>
      <c r="L131" s="161"/>
      <c r="M131" s="384"/>
      <c r="N131" s="162"/>
      <c r="O131" s="163"/>
    </row>
    <row r="132" spans="1:15" s="164" customFormat="1" ht="15.75">
      <c r="A132" s="560" t="s">
        <v>59</v>
      </c>
      <c r="B132" s="560"/>
      <c r="C132" s="165" t="s">
        <v>60</v>
      </c>
      <c r="D132" s="158"/>
      <c r="E132" s="158"/>
      <c r="F132" s="158"/>
      <c r="G132" s="158"/>
      <c r="H132" s="210"/>
      <c r="I132" s="441"/>
      <c r="J132" s="160"/>
      <c r="K132" s="160"/>
      <c r="L132" s="161"/>
      <c r="M132" s="384"/>
      <c r="N132" s="162"/>
      <c r="O132" s="163"/>
    </row>
    <row r="133" spans="1:15" s="193" customFormat="1" ht="15.75">
      <c r="A133" s="186"/>
      <c r="B133" s="186">
        <v>1</v>
      </c>
      <c r="C133" s="224" t="s">
        <v>120</v>
      </c>
      <c r="D133" s="180"/>
      <c r="E133" s="353"/>
      <c r="F133" s="354"/>
      <c r="G133" s="355"/>
      <c r="H133" s="465" t="s">
        <v>26</v>
      </c>
      <c r="I133" s="442">
        <v>5760</v>
      </c>
      <c r="J133" s="357"/>
      <c r="K133" s="256"/>
      <c r="L133" s="358"/>
      <c r="M133" s="394"/>
      <c r="N133" s="257"/>
      <c r="O133" s="184"/>
    </row>
    <row r="134" spans="1:15" s="164" customFormat="1" ht="15.75">
      <c r="A134" s="152"/>
      <c r="B134" s="152"/>
      <c r="C134" s="172" t="s">
        <v>28</v>
      </c>
      <c r="D134" s="173">
        <v>95788.799999999988</v>
      </c>
      <c r="E134" s="258"/>
      <c r="F134" s="258"/>
      <c r="G134" s="258"/>
      <c r="H134" s="466"/>
      <c r="I134" s="442"/>
      <c r="J134" s="255"/>
      <c r="K134" s="255"/>
      <c r="L134" s="259"/>
      <c r="M134" s="476">
        <f>SUM(M133:M133)</f>
        <v>0</v>
      </c>
      <c r="N134" s="477">
        <f>SUM(N133:N133)</f>
        <v>0</v>
      </c>
      <c r="O134" s="163"/>
    </row>
    <row r="135" spans="1:15" s="164" customFormat="1" ht="23.25">
      <c r="A135" s="154">
        <v>20</v>
      </c>
      <c r="B135" s="155" t="s">
        <v>56</v>
      </c>
      <c r="C135" s="156" t="s">
        <v>121</v>
      </c>
      <c r="D135" s="195"/>
      <c r="E135" s="158"/>
      <c r="F135" s="158"/>
      <c r="G135" s="158"/>
      <c r="H135" s="210"/>
      <c r="I135" s="441"/>
      <c r="J135" s="160"/>
      <c r="K135" s="160"/>
      <c r="L135" s="161"/>
      <c r="M135" s="384"/>
      <c r="N135" s="162"/>
      <c r="O135" s="163"/>
    </row>
    <row r="136" spans="1:15" s="164" customFormat="1" ht="15.75">
      <c r="A136" s="560" t="s">
        <v>59</v>
      </c>
      <c r="B136" s="560"/>
      <c r="C136" s="165" t="s">
        <v>60</v>
      </c>
      <c r="D136" s="158"/>
      <c r="E136" s="158"/>
      <c r="F136" s="158"/>
      <c r="G136" s="158"/>
      <c r="H136" s="210"/>
      <c r="I136" s="441"/>
      <c r="J136" s="160"/>
      <c r="K136" s="160"/>
      <c r="L136" s="161"/>
      <c r="M136" s="384"/>
      <c r="N136" s="162"/>
      <c r="O136" s="163"/>
    </row>
    <row r="137" spans="1:15" s="164" customFormat="1" ht="25.5">
      <c r="A137" s="152"/>
      <c r="B137" s="152">
        <v>1</v>
      </c>
      <c r="C137" s="166" t="s">
        <v>122</v>
      </c>
      <c r="D137" s="158"/>
      <c r="E137" s="197"/>
      <c r="F137" s="161"/>
      <c r="G137" s="161"/>
      <c r="H137" s="465" t="s">
        <v>26</v>
      </c>
      <c r="I137" s="440">
        <v>2</v>
      </c>
      <c r="J137" s="169"/>
      <c r="K137" s="199"/>
      <c r="L137" s="200"/>
      <c r="M137" s="388"/>
      <c r="N137" s="192"/>
      <c r="O137" s="163"/>
    </row>
    <row r="138" spans="1:15" s="164" customFormat="1" ht="15.75">
      <c r="A138" s="152"/>
      <c r="B138" s="152">
        <v>2</v>
      </c>
      <c r="C138" s="166" t="s">
        <v>124</v>
      </c>
      <c r="D138" s="158"/>
      <c r="E138" s="197"/>
      <c r="F138" s="161"/>
      <c r="G138" s="161"/>
      <c r="H138" s="465" t="s">
        <v>26</v>
      </c>
      <c r="I138" s="440">
        <v>200</v>
      </c>
      <c r="J138" s="176"/>
      <c r="K138" s="199"/>
      <c r="L138" s="200"/>
      <c r="M138" s="388"/>
      <c r="N138" s="192"/>
      <c r="O138" s="163"/>
    </row>
    <row r="139" spans="1:15" s="164" customFormat="1" ht="15.75">
      <c r="A139" s="152"/>
      <c r="B139" s="152">
        <v>3</v>
      </c>
      <c r="C139" s="166" t="s">
        <v>125</v>
      </c>
      <c r="D139" s="158"/>
      <c r="E139" s="197"/>
      <c r="F139" s="161"/>
      <c r="G139" s="161"/>
      <c r="H139" s="465" t="s">
        <v>26</v>
      </c>
      <c r="I139" s="440">
        <v>200</v>
      </c>
      <c r="J139" s="176"/>
      <c r="K139" s="199"/>
      <c r="L139" s="200"/>
      <c r="M139" s="388"/>
      <c r="N139" s="192"/>
      <c r="O139" s="163"/>
    </row>
    <row r="140" spans="1:15" s="164" customFormat="1" ht="15.75">
      <c r="A140" s="152"/>
      <c r="B140" s="152"/>
      <c r="C140" s="172" t="s">
        <v>28</v>
      </c>
      <c r="D140" s="173">
        <v>65230.000000000007</v>
      </c>
      <c r="E140" s="197"/>
      <c r="F140" s="161"/>
      <c r="G140" s="161"/>
      <c r="H140" s="198"/>
      <c r="I140" s="440"/>
      <c r="J140" s="169"/>
      <c r="K140" s="199"/>
      <c r="L140" s="200"/>
      <c r="M140" s="393">
        <f>SUM(M137:M139)</f>
        <v>0</v>
      </c>
      <c r="N140" s="252">
        <f>SUM(N137:N139)</f>
        <v>0</v>
      </c>
      <c r="O140" s="163"/>
    </row>
    <row r="141" spans="1:15" ht="23.25">
      <c r="A141" s="261">
        <v>21</v>
      </c>
      <c r="B141" s="557" t="s">
        <v>145</v>
      </c>
      <c r="C141" s="557"/>
      <c r="D141" s="557"/>
      <c r="E141" s="272"/>
      <c r="F141" s="68"/>
      <c r="G141" s="68"/>
      <c r="H141" s="471"/>
      <c r="I141" s="441"/>
      <c r="J141" s="264"/>
      <c r="K141" s="262"/>
      <c r="L141" s="50"/>
      <c r="M141" s="396"/>
      <c r="N141" s="414"/>
      <c r="O141" s="50"/>
    </row>
    <row r="142" spans="1:15" customFormat="1" ht="17.25" customHeight="1">
      <c r="A142" s="273"/>
      <c r="B142" s="558" t="s">
        <v>47</v>
      </c>
      <c r="C142" s="558"/>
      <c r="D142" s="265"/>
      <c r="E142" s="108"/>
      <c r="F142" s="108"/>
      <c r="G142" s="108"/>
      <c r="H142" s="472"/>
      <c r="I142" s="441"/>
      <c r="J142" s="266"/>
      <c r="K142" s="262"/>
      <c r="L142" s="108"/>
      <c r="M142" s="397"/>
      <c r="N142" s="415"/>
      <c r="O142" s="108"/>
    </row>
    <row r="143" spans="1:15" s="269" customFormat="1" ht="18.75">
      <c r="A143" s="274"/>
      <c r="B143" s="267">
        <v>4</v>
      </c>
      <c r="C143" s="275" t="s">
        <v>126</v>
      </c>
      <c r="D143" s="268"/>
      <c r="E143" s="276"/>
      <c r="F143" s="277"/>
      <c r="G143" s="278"/>
      <c r="H143" s="279" t="s">
        <v>26</v>
      </c>
      <c r="I143" s="441">
        <v>1</v>
      </c>
      <c r="J143" s="280"/>
      <c r="K143" s="117"/>
      <c r="L143" s="281"/>
      <c r="M143" s="398"/>
      <c r="N143" s="230"/>
      <c r="O143" s="282"/>
    </row>
    <row r="144" spans="1:15" s="269" customFormat="1" ht="18.75">
      <c r="A144" s="274"/>
      <c r="B144" s="267">
        <v>5</v>
      </c>
      <c r="C144" s="275" t="s">
        <v>127</v>
      </c>
      <c r="D144" s="268"/>
      <c r="E144" s="283"/>
      <c r="F144" s="277"/>
      <c r="G144" s="278"/>
      <c r="H144" s="279" t="s">
        <v>26</v>
      </c>
      <c r="I144" s="441">
        <v>1000</v>
      </c>
      <c r="J144" s="280"/>
      <c r="K144" s="117"/>
      <c r="L144" s="281"/>
      <c r="M144" s="398"/>
      <c r="N144" s="230"/>
      <c r="O144" s="282"/>
    </row>
    <row r="145" spans="1:15" s="269" customFormat="1" ht="18.75">
      <c r="A145" s="274"/>
      <c r="B145" s="267"/>
      <c r="C145" s="270" t="s">
        <v>28</v>
      </c>
      <c r="D145" s="271">
        <v>16050</v>
      </c>
      <c r="E145" s="284"/>
      <c r="F145" s="284"/>
      <c r="G145" s="284"/>
      <c r="H145" s="467"/>
      <c r="I145" s="441"/>
      <c r="J145" s="262"/>
      <c r="K145" s="262"/>
      <c r="L145" s="263"/>
      <c r="M145" s="380">
        <f>SUM(M143:M144)</f>
        <v>0</v>
      </c>
      <c r="N145" s="286">
        <f>SUM(N143:N144)</f>
        <v>0</v>
      </c>
      <c r="O145" s="262"/>
    </row>
    <row r="146" spans="1:15" customFormat="1" ht="23.25">
      <c r="A146" s="288">
        <v>22</v>
      </c>
      <c r="B146" s="153"/>
      <c r="C146" s="559" t="s">
        <v>130</v>
      </c>
      <c r="D146" s="559"/>
      <c r="E146" s="307"/>
      <c r="F146" s="290"/>
      <c r="G146" s="290"/>
      <c r="H146" s="263"/>
      <c r="I146" s="441"/>
      <c r="J146" s="241"/>
      <c r="K146" s="290"/>
      <c r="L146" s="108"/>
      <c r="M146" s="397"/>
      <c r="N146" s="415"/>
      <c r="O146" s="108"/>
    </row>
    <row r="147" spans="1:15" customFormat="1" ht="15.75">
      <c r="A147" s="556" t="s">
        <v>128</v>
      </c>
      <c r="B147" s="556"/>
      <c r="C147" s="291" t="s">
        <v>129</v>
      </c>
      <c r="D147" s="292"/>
      <c r="E147" s="290"/>
      <c r="F147" s="293"/>
      <c r="G147" s="293"/>
      <c r="H147" s="294"/>
      <c r="I147" s="441"/>
      <c r="J147" s="241"/>
      <c r="K147" s="290"/>
      <c r="L147" s="108"/>
      <c r="M147" s="397"/>
      <c r="N147" s="415"/>
      <c r="O147" s="108"/>
    </row>
    <row r="148" spans="1:15" customFormat="1" ht="27" customHeight="1">
      <c r="A148" s="295"/>
      <c r="B148" s="153">
        <v>1</v>
      </c>
      <c r="C148" s="296" t="s">
        <v>131</v>
      </c>
      <c r="D148" s="292"/>
      <c r="E148" s="297"/>
      <c r="F148" s="290"/>
      <c r="G148" s="290"/>
      <c r="H148" s="263" t="s">
        <v>26</v>
      </c>
      <c r="I148" s="436">
        <v>8</v>
      </c>
      <c r="J148" s="298"/>
      <c r="K148" s="299"/>
      <c r="L148" s="300"/>
      <c r="M148" s="399"/>
      <c r="N148" s="301"/>
      <c r="O148" s="290"/>
    </row>
    <row r="149" spans="1:15" customFormat="1" ht="23.25">
      <c r="A149" s="302"/>
      <c r="B149" s="303"/>
      <c r="C149" s="120" t="s">
        <v>28</v>
      </c>
      <c r="D149" s="304">
        <v>12000</v>
      </c>
      <c r="E149" s="290"/>
      <c r="F149" s="305"/>
      <c r="G149" s="305"/>
      <c r="H149" s="263"/>
      <c r="I149" s="436"/>
      <c r="J149" s="306"/>
      <c r="K149" s="290"/>
      <c r="L149" s="307"/>
      <c r="M149" s="400">
        <f>SUM(M148:M148)</f>
        <v>0</v>
      </c>
      <c r="N149" s="308">
        <f>SUM(N148:N148)</f>
        <v>0</v>
      </c>
      <c r="O149" s="290"/>
    </row>
    <row r="150" spans="1:15" customFormat="1" ht="22.5" customHeight="1">
      <c r="A150" s="310">
        <v>23</v>
      </c>
      <c r="B150" s="554" t="s">
        <v>146</v>
      </c>
      <c r="C150" s="554"/>
      <c r="D150" s="554"/>
      <c r="E150" s="289"/>
      <c r="F150" s="108"/>
      <c r="G150" s="108"/>
      <c r="H150" s="315"/>
      <c r="I150" s="447"/>
      <c r="J150" s="312"/>
      <c r="K150" s="108"/>
      <c r="L150" s="108"/>
      <c r="M150" s="397"/>
      <c r="N150" s="415"/>
      <c r="O150" s="108"/>
    </row>
    <row r="151" spans="1:15" customFormat="1" ht="18">
      <c r="A151" s="555" t="s">
        <v>128</v>
      </c>
      <c r="B151" s="555"/>
      <c r="C151" s="313" t="s">
        <v>129</v>
      </c>
      <c r="D151" s="314"/>
      <c r="E151" s="108"/>
      <c r="F151" s="309"/>
      <c r="G151" s="309"/>
      <c r="H151" s="453"/>
      <c r="I151" s="447"/>
      <c r="J151" s="312"/>
      <c r="K151" s="108"/>
      <c r="L151" s="108"/>
      <c r="M151" s="397"/>
      <c r="N151" s="415"/>
      <c r="O151" s="108"/>
    </row>
    <row r="152" spans="1:15" customFormat="1" ht="15.75">
      <c r="A152" s="315"/>
      <c r="B152" s="316">
        <v>1</v>
      </c>
      <c r="C152" s="317" t="s">
        <v>132</v>
      </c>
      <c r="D152" s="311"/>
      <c r="E152" s="318"/>
      <c r="F152" s="108"/>
      <c r="G152" s="108"/>
      <c r="H152" s="315" t="s">
        <v>58</v>
      </c>
      <c r="I152" s="436">
        <v>1</v>
      </c>
      <c r="J152" s="311"/>
      <c r="K152" s="324"/>
      <c r="L152" s="325"/>
      <c r="M152" s="402"/>
      <c r="N152" s="326"/>
      <c r="O152" s="108"/>
    </row>
    <row r="153" spans="1:15" customFormat="1" ht="15.75">
      <c r="A153" s="315"/>
      <c r="B153" s="316">
        <v>2</v>
      </c>
      <c r="C153" s="317" t="s">
        <v>133</v>
      </c>
      <c r="D153" s="311"/>
      <c r="E153" s="318"/>
      <c r="F153" s="108"/>
      <c r="G153" s="108"/>
      <c r="H153" s="315" t="s">
        <v>58</v>
      </c>
      <c r="I153" s="436">
        <v>200</v>
      </c>
      <c r="J153" s="311"/>
      <c r="K153" s="324"/>
      <c r="L153" s="325"/>
      <c r="M153" s="402"/>
      <c r="N153" s="326"/>
      <c r="O153" s="108"/>
    </row>
    <row r="154" spans="1:15" customFormat="1" ht="15.75">
      <c r="A154" s="315"/>
      <c r="B154" s="316">
        <v>3</v>
      </c>
      <c r="C154" s="317" t="s">
        <v>134</v>
      </c>
      <c r="D154" s="311"/>
      <c r="E154" s="318"/>
      <c r="F154" s="108"/>
      <c r="G154" s="108"/>
      <c r="H154" s="315" t="s">
        <v>157</v>
      </c>
      <c r="I154" s="436">
        <v>36</v>
      </c>
      <c r="J154" s="311"/>
      <c r="K154" s="324"/>
      <c r="L154" s="325"/>
      <c r="M154" s="402"/>
      <c r="N154" s="326"/>
      <c r="O154" s="108"/>
    </row>
    <row r="155" spans="1:15" customFormat="1" ht="15.75">
      <c r="A155" s="315"/>
      <c r="B155" s="316">
        <v>4</v>
      </c>
      <c r="C155" s="111" t="s">
        <v>135</v>
      </c>
      <c r="D155" s="311"/>
      <c r="E155" s="318"/>
      <c r="F155" s="108"/>
      <c r="G155" s="108"/>
      <c r="H155" s="315" t="s">
        <v>26</v>
      </c>
      <c r="I155" s="436">
        <v>3</v>
      </c>
      <c r="J155" s="311"/>
      <c r="K155" s="324"/>
      <c r="L155" s="325"/>
      <c r="M155" s="402"/>
      <c r="N155" s="326"/>
      <c r="O155" s="108"/>
    </row>
    <row r="156" spans="1:15" customFormat="1" ht="15.75">
      <c r="A156" s="315"/>
      <c r="B156" s="316">
        <v>5</v>
      </c>
      <c r="C156" s="111" t="s">
        <v>136</v>
      </c>
      <c r="D156" s="311"/>
      <c r="E156" s="318"/>
      <c r="F156" s="108"/>
      <c r="G156" s="108"/>
      <c r="H156" s="315" t="s">
        <v>26</v>
      </c>
      <c r="I156" s="436">
        <v>2</v>
      </c>
      <c r="J156" s="311"/>
      <c r="K156" s="324"/>
      <c r="L156" s="325"/>
      <c r="M156" s="402"/>
      <c r="N156" s="326"/>
      <c r="O156" s="108"/>
    </row>
    <row r="157" spans="1:15" customFormat="1" ht="15.75">
      <c r="A157" s="315"/>
      <c r="B157" s="316">
        <v>6</v>
      </c>
      <c r="C157" s="111" t="s">
        <v>137</v>
      </c>
      <c r="D157" s="311"/>
      <c r="E157" s="318"/>
      <c r="F157" s="108"/>
      <c r="G157" s="108"/>
      <c r="H157" s="315" t="s">
        <v>26</v>
      </c>
      <c r="I157" s="436">
        <v>1</v>
      </c>
      <c r="J157" s="311"/>
      <c r="K157" s="324"/>
      <c r="L157" s="325"/>
      <c r="M157" s="402"/>
      <c r="N157" s="326"/>
      <c r="O157" s="108"/>
    </row>
    <row r="158" spans="1:15" customFormat="1" ht="15.75">
      <c r="A158" s="315"/>
      <c r="B158" s="316">
        <v>7</v>
      </c>
      <c r="C158" s="111" t="s">
        <v>138</v>
      </c>
      <c r="D158" s="311"/>
      <c r="E158" s="318"/>
      <c r="F158" s="108"/>
      <c r="G158" s="108"/>
      <c r="H158" s="315" t="s">
        <v>157</v>
      </c>
      <c r="I158" s="436">
        <v>3</v>
      </c>
      <c r="J158" s="311"/>
      <c r="K158" s="324"/>
      <c r="L158" s="325"/>
      <c r="M158" s="402"/>
      <c r="N158" s="326"/>
      <c r="O158" s="108"/>
    </row>
    <row r="159" spans="1:15" customFormat="1" ht="15.75">
      <c r="A159" s="315"/>
      <c r="B159" s="316">
        <v>8</v>
      </c>
      <c r="C159" s="111" t="s">
        <v>139</v>
      </c>
      <c r="D159" s="311"/>
      <c r="E159" s="318"/>
      <c r="F159" s="108"/>
      <c r="G159" s="108"/>
      <c r="H159" s="315" t="s">
        <v>157</v>
      </c>
      <c r="I159" s="436">
        <v>3</v>
      </c>
      <c r="J159" s="311"/>
      <c r="K159" s="324"/>
      <c r="L159" s="325"/>
      <c r="M159" s="402"/>
      <c r="N159" s="326"/>
      <c r="O159" s="108"/>
    </row>
    <row r="160" spans="1:15" customFormat="1" ht="15.75">
      <c r="A160" s="315"/>
      <c r="B160" s="316">
        <v>9</v>
      </c>
      <c r="C160" s="111" t="s">
        <v>140</v>
      </c>
      <c r="D160" s="311"/>
      <c r="E160" s="318"/>
      <c r="F160" s="108"/>
      <c r="G160" s="108"/>
      <c r="H160" s="315" t="s">
        <v>58</v>
      </c>
      <c r="I160" s="436">
        <v>2</v>
      </c>
      <c r="J160" s="311"/>
      <c r="K160" s="324"/>
      <c r="L160" s="325"/>
      <c r="M160" s="402"/>
      <c r="N160" s="326"/>
      <c r="O160" s="108"/>
    </row>
    <row r="161" spans="1:15" customFormat="1" ht="15.75">
      <c r="A161" s="319"/>
      <c r="B161" s="319"/>
      <c r="C161" s="320" t="s">
        <v>28</v>
      </c>
      <c r="D161" s="321">
        <v>192097</v>
      </c>
      <c r="E161" s="327"/>
      <c r="F161" s="108"/>
      <c r="G161" s="108"/>
      <c r="H161" s="473"/>
      <c r="I161" s="436"/>
      <c r="J161" s="108"/>
      <c r="K161" s="108"/>
      <c r="L161" s="322"/>
      <c r="M161" s="401">
        <f>SUM(M152:M160)</f>
        <v>0</v>
      </c>
      <c r="N161" s="323">
        <f>SUM(N152:N160)</f>
        <v>0</v>
      </c>
      <c r="O161" s="108"/>
    </row>
    <row r="162" spans="1:15" customFormat="1" ht="28.5" customHeight="1">
      <c r="A162" s="330">
        <v>24</v>
      </c>
      <c r="B162" s="553" t="s">
        <v>141</v>
      </c>
      <c r="C162" s="553"/>
      <c r="D162" s="553"/>
      <c r="E162" s="331"/>
      <c r="F162" s="332"/>
      <c r="G162" s="333"/>
      <c r="H162" s="315"/>
      <c r="I162" s="448"/>
      <c r="J162" s="328"/>
      <c r="K162" s="108"/>
      <c r="L162" s="108"/>
      <c r="M162" s="397"/>
      <c r="N162" s="415"/>
      <c r="O162" s="108"/>
    </row>
    <row r="163" spans="1:15" customFormat="1" ht="20.25" customHeight="1">
      <c r="A163" s="551" t="s">
        <v>47</v>
      </c>
      <c r="B163" s="551"/>
      <c r="C163" s="551"/>
      <c r="D163" s="334"/>
      <c r="E163" s="108"/>
      <c r="F163" s="111"/>
      <c r="G163" s="108"/>
      <c r="H163" s="454"/>
      <c r="I163" s="449"/>
      <c r="J163" s="342"/>
      <c r="K163" s="108"/>
      <c r="L163" s="108"/>
      <c r="M163" s="397"/>
      <c r="N163" s="415"/>
      <c r="O163" s="108"/>
    </row>
    <row r="164" spans="1:15" customFormat="1" ht="15.75">
      <c r="A164" s="336"/>
      <c r="B164" s="337">
        <v>1</v>
      </c>
      <c r="C164" s="309" t="s">
        <v>141</v>
      </c>
      <c r="D164" s="334"/>
      <c r="E164" s="108"/>
      <c r="F164" s="111"/>
      <c r="G164" s="108"/>
      <c r="H164" s="454" t="s">
        <v>26</v>
      </c>
      <c r="I164" s="449" t="s">
        <v>142</v>
      </c>
      <c r="J164" s="343"/>
      <c r="K164" s="108"/>
      <c r="L164" s="329"/>
      <c r="M164" s="403"/>
      <c r="N164" s="416"/>
      <c r="O164" s="108"/>
    </row>
    <row r="165" spans="1:15" customFormat="1" ht="15.75">
      <c r="A165" s="319"/>
      <c r="B165" s="319"/>
      <c r="C165" s="338" t="s">
        <v>28</v>
      </c>
      <c r="D165" s="339">
        <v>50000</v>
      </c>
      <c r="E165" s="340"/>
      <c r="F165" s="332"/>
      <c r="G165" s="333"/>
      <c r="H165" s="315"/>
      <c r="I165" s="448"/>
      <c r="J165" s="341"/>
      <c r="K165" s="108"/>
      <c r="L165" s="108"/>
      <c r="M165" s="404">
        <f>SUM(M164)</f>
        <v>0</v>
      </c>
      <c r="N165" s="417">
        <f>SUM(N164)</f>
        <v>0</v>
      </c>
      <c r="O165" s="108"/>
    </row>
    <row r="166" spans="1:15" customFormat="1" ht="28.5" customHeight="1">
      <c r="A166" s="330">
        <v>25</v>
      </c>
      <c r="B166" s="553" t="s">
        <v>151</v>
      </c>
      <c r="C166" s="553"/>
      <c r="D166" s="553"/>
      <c r="E166" s="331"/>
      <c r="F166" s="332"/>
      <c r="G166" s="333"/>
      <c r="H166" s="315"/>
      <c r="I166" s="448"/>
      <c r="J166" s="328"/>
      <c r="K166" s="420"/>
      <c r="L166" s="420"/>
      <c r="M166" s="397"/>
      <c r="N166" s="415"/>
      <c r="O166" s="420"/>
    </row>
    <row r="167" spans="1:15" customFormat="1" ht="20.25" customHeight="1">
      <c r="A167" s="551" t="s">
        <v>47</v>
      </c>
      <c r="B167" s="551"/>
      <c r="C167" s="551"/>
      <c r="D167" s="334"/>
      <c r="E167" s="420"/>
      <c r="F167" s="111"/>
      <c r="G167" s="420"/>
      <c r="H167" s="454"/>
      <c r="I167" s="449"/>
      <c r="J167" s="342"/>
      <c r="K167" s="420"/>
      <c r="L167" s="420"/>
      <c r="M167" s="397"/>
      <c r="N167" s="415"/>
      <c r="O167" s="420"/>
    </row>
    <row r="168" spans="1:15" customFormat="1" ht="60">
      <c r="A168" s="336"/>
      <c r="B168" s="337">
        <v>1</v>
      </c>
      <c r="C168" s="422" t="s">
        <v>152</v>
      </c>
      <c r="D168" s="334"/>
      <c r="E168" s="420"/>
      <c r="F168" s="111"/>
      <c r="G168" s="420"/>
      <c r="H168" s="454" t="s">
        <v>26</v>
      </c>
      <c r="I168" s="449" t="s">
        <v>155</v>
      </c>
      <c r="J168" s="343"/>
      <c r="K168" s="420"/>
      <c r="L168" s="329"/>
      <c r="M168" s="403"/>
      <c r="N168" s="416"/>
      <c r="O168" s="420"/>
    </row>
    <row r="169" spans="1:15" customFormat="1" ht="60">
      <c r="A169" s="336"/>
      <c r="B169" s="337">
        <v>2</v>
      </c>
      <c r="C169" s="422" t="s">
        <v>153</v>
      </c>
      <c r="D169" s="334"/>
      <c r="E169" s="420"/>
      <c r="F169" s="111"/>
      <c r="G169" s="420"/>
      <c r="H169" s="454" t="s">
        <v>26</v>
      </c>
      <c r="I169" s="449" t="s">
        <v>156</v>
      </c>
      <c r="J169" s="343"/>
      <c r="K169" s="421"/>
      <c r="L169" s="329"/>
      <c r="M169" s="403"/>
      <c r="N169" s="416"/>
      <c r="O169" s="420"/>
    </row>
    <row r="170" spans="1:15" customFormat="1" ht="60">
      <c r="A170" s="336"/>
      <c r="B170" s="337">
        <v>3</v>
      </c>
      <c r="C170" s="422" t="s">
        <v>154</v>
      </c>
      <c r="D170" s="334"/>
      <c r="E170" s="420"/>
      <c r="F170" s="111"/>
      <c r="G170" s="420"/>
      <c r="H170" s="454" t="s">
        <v>26</v>
      </c>
      <c r="I170" s="449" t="s">
        <v>155</v>
      </c>
      <c r="J170" s="343"/>
      <c r="K170" s="421"/>
      <c r="L170" s="329"/>
      <c r="M170" s="403"/>
      <c r="N170" s="416"/>
      <c r="O170" s="420"/>
    </row>
    <row r="171" spans="1:15" customFormat="1" ht="15.75">
      <c r="A171" s="319"/>
      <c r="B171" s="319"/>
      <c r="C171" s="338" t="s">
        <v>28</v>
      </c>
      <c r="D171" s="339">
        <v>742500</v>
      </c>
      <c r="E171" s="340"/>
      <c r="F171" s="332"/>
      <c r="G171" s="333"/>
      <c r="H171" s="315"/>
      <c r="I171" s="448"/>
      <c r="J171" s="341"/>
      <c r="K171" s="420"/>
      <c r="L171" s="420"/>
      <c r="M171" s="404">
        <f>SUM(M168:M170)</f>
        <v>0</v>
      </c>
      <c r="N171" s="417">
        <f>SUM(N168:N170)</f>
        <v>0</v>
      </c>
      <c r="O171" s="420"/>
    </row>
    <row r="172" spans="1:15">
      <c r="E172" s="349"/>
      <c r="F172" s="349"/>
      <c r="G172" s="349"/>
      <c r="H172" s="474"/>
      <c r="I172" s="443"/>
    </row>
    <row r="173" spans="1:15">
      <c r="E173" s="349"/>
      <c r="F173" s="349"/>
      <c r="G173" s="349"/>
      <c r="H173" s="474"/>
    </row>
    <row r="174" spans="1:15">
      <c r="E174" s="349"/>
      <c r="F174" s="349"/>
      <c r="G174" s="349"/>
      <c r="H174" s="474"/>
    </row>
    <row r="175" spans="1:15">
      <c r="E175" s="349"/>
      <c r="F175" s="349"/>
      <c r="G175" s="349"/>
      <c r="H175" s="474"/>
    </row>
    <row r="176" spans="1:15">
      <c r="E176" s="349"/>
      <c r="F176" s="349"/>
      <c r="G176" s="349"/>
      <c r="H176" s="474"/>
    </row>
  </sheetData>
  <mergeCells count="53">
    <mergeCell ref="A6:A8"/>
    <mergeCell ref="B6:B8"/>
    <mergeCell ref="C6:C8"/>
    <mergeCell ref="D6:D8"/>
    <mergeCell ref="C61:D61"/>
    <mergeCell ref="A62:B62"/>
    <mergeCell ref="A70:B70"/>
    <mergeCell ref="A52:B52"/>
    <mergeCell ref="A16:A22"/>
    <mergeCell ref="C42:D42"/>
    <mergeCell ref="A43:A46"/>
    <mergeCell ref="C37:D37"/>
    <mergeCell ref="A38:A41"/>
    <mergeCell ref="A48:A50"/>
    <mergeCell ref="C47:D47"/>
    <mergeCell ref="A58:B58"/>
    <mergeCell ref="O7:O8"/>
    <mergeCell ref="J6:O6"/>
    <mergeCell ref="C23:D23"/>
    <mergeCell ref="A24:A31"/>
    <mergeCell ref="A33:C33"/>
    <mergeCell ref="I6:I8"/>
    <mergeCell ref="J7:K7"/>
    <mergeCell ref="L7:L8"/>
    <mergeCell ref="M7:N7"/>
    <mergeCell ref="C10:D10"/>
    <mergeCell ref="E10:H10"/>
    <mergeCell ref="C15:D15"/>
    <mergeCell ref="E6:G6"/>
    <mergeCell ref="H6:H8"/>
    <mergeCell ref="E7:E8"/>
    <mergeCell ref="F7:G7"/>
    <mergeCell ref="A77:B77"/>
    <mergeCell ref="A83:B83"/>
    <mergeCell ref="A88:B88"/>
    <mergeCell ref="A89:A91"/>
    <mergeCell ref="A94:B94"/>
    <mergeCell ref="A167:C167"/>
    <mergeCell ref="C3:I3"/>
    <mergeCell ref="B166:D166"/>
    <mergeCell ref="B162:D162"/>
    <mergeCell ref="A163:C163"/>
    <mergeCell ref="B150:D150"/>
    <mergeCell ref="A151:B151"/>
    <mergeCell ref="A147:B147"/>
    <mergeCell ref="B141:D141"/>
    <mergeCell ref="B142:C142"/>
    <mergeCell ref="C146:D146"/>
    <mergeCell ref="A136:B136"/>
    <mergeCell ref="A120:B120"/>
    <mergeCell ref="A124:B124"/>
    <mergeCell ref="A128:B128"/>
    <mergeCell ref="A132:B132"/>
  </mergeCells>
  <printOptions horizontalCentered="1"/>
  <pageMargins left="0.11811023622047245" right="0.15748031496062992" top="0.31496062992125984" bottom="0.31496062992125984" header="0.15748031496062992" footer="0.11811023622047245"/>
  <pageSetup paperSize="9" scale="49" orientation="landscape" r:id="rId1"/>
  <headerFooter>
    <oddFooter>Page &amp;P of &amp;N</oddFooter>
  </headerFooter>
  <rowBreaks count="4" manualBreakCount="4">
    <brk id="41" max="14" man="1"/>
    <brk id="68" max="14" man="1"/>
    <brk id="92" max="14" man="1"/>
    <brk id="13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9FFCC"/>
  </sheetPr>
  <dimension ref="A1:S178"/>
  <sheetViews>
    <sheetView view="pageBreakPreview" topLeftCell="A127" zoomScaleSheetLayoutView="100" workbookViewId="0">
      <selection activeCell="H153" sqref="H153:H161"/>
    </sheetView>
  </sheetViews>
  <sheetFormatPr defaultRowHeight="26.25"/>
  <cols>
    <col min="1" max="1" width="11.42578125" style="345" customWidth="1"/>
    <col min="2" max="2" width="6.28515625" style="346" customWidth="1"/>
    <col min="3" max="3" width="42.7109375" style="347" customWidth="1"/>
    <col min="4" max="4" width="13.7109375" style="348" customWidth="1"/>
    <col min="5" max="5" width="13.7109375" style="344" customWidth="1"/>
    <col min="6" max="7" width="6.7109375" style="344" customWidth="1"/>
    <col min="8" max="8" width="6.7109375" style="497" customWidth="1"/>
    <col min="9" max="9" width="10" style="352" customWidth="1"/>
    <col min="10" max="10" width="13.5703125" style="94" customWidth="1"/>
    <col min="11" max="11" width="9.5703125" style="94" customWidth="1"/>
    <col min="12" max="12" width="7.5703125" style="350" customWidth="1"/>
    <col min="13" max="13" width="12.7109375" style="405" customWidth="1"/>
    <col min="14" max="14" width="12.7109375" style="351" customWidth="1"/>
    <col min="15" max="16384" width="9.140625" style="94"/>
  </cols>
  <sheetData>
    <row r="1" spans="1:19" s="11" customFormat="1" ht="21">
      <c r="A1" s="1"/>
      <c r="B1" s="2"/>
      <c r="C1" s="3" t="s">
        <v>158</v>
      </c>
      <c r="D1" s="4"/>
      <c r="E1" s="5"/>
      <c r="F1" s="6"/>
      <c r="G1" s="2"/>
      <c r="H1" s="366"/>
      <c r="I1" s="7"/>
      <c r="J1" s="6"/>
      <c r="K1" s="8"/>
      <c r="L1" s="6"/>
      <c r="M1" s="366"/>
      <c r="N1" s="406"/>
      <c r="O1" s="9"/>
      <c r="P1" s="10"/>
    </row>
    <row r="2" spans="1:19" s="11" customFormat="1" ht="21">
      <c r="A2" s="12"/>
      <c r="B2" s="2"/>
      <c r="C2" s="13" t="s">
        <v>1</v>
      </c>
      <c r="D2" s="14"/>
      <c r="E2" s="15"/>
      <c r="F2" s="16"/>
      <c r="G2" s="2"/>
      <c r="H2" s="366"/>
      <c r="I2" s="7"/>
      <c r="J2" s="16"/>
      <c r="K2" s="8"/>
      <c r="L2" s="16"/>
      <c r="M2" s="366"/>
      <c r="N2" s="407"/>
      <c r="O2" s="9"/>
      <c r="P2" s="10"/>
    </row>
    <row r="3" spans="1:19" s="22" customFormat="1" ht="38.25" customHeight="1">
      <c r="A3" s="17"/>
      <c r="B3" s="18"/>
      <c r="C3" s="552" t="s">
        <v>159</v>
      </c>
      <c r="D3" s="552"/>
      <c r="E3" s="552"/>
      <c r="F3" s="552"/>
      <c r="G3" s="552"/>
      <c r="H3" s="552"/>
      <c r="I3" s="552"/>
      <c r="J3" s="19"/>
      <c r="K3" s="19"/>
      <c r="L3" s="19"/>
      <c r="M3" s="367"/>
      <c r="N3" s="408"/>
      <c r="O3" s="20"/>
      <c r="P3" s="18"/>
      <c r="Q3" s="21"/>
      <c r="R3" s="21"/>
      <c r="S3" s="21"/>
    </row>
    <row r="4" spans="1:19" customFormat="1" ht="22.5" customHeight="1">
      <c r="A4" s="23"/>
      <c r="B4" s="24"/>
      <c r="C4" s="25" t="s">
        <v>2</v>
      </c>
      <c r="D4" s="26"/>
      <c r="E4" s="27"/>
      <c r="F4" s="28"/>
      <c r="G4" s="29"/>
      <c r="H4" s="498"/>
      <c r="I4" s="7"/>
      <c r="J4" s="28"/>
      <c r="K4" s="30"/>
      <c r="L4" s="28"/>
      <c r="M4" s="368"/>
      <c r="N4" s="409"/>
      <c r="O4" s="20"/>
      <c r="P4" s="31"/>
    </row>
    <row r="5" spans="1:19" customFormat="1" ht="22.5" customHeight="1">
      <c r="A5" s="32" t="s">
        <v>3</v>
      </c>
      <c r="B5" s="33"/>
      <c r="C5" s="34" t="s">
        <v>4</v>
      </c>
      <c r="D5" s="35"/>
      <c r="E5" s="36"/>
      <c r="F5" s="37"/>
      <c r="G5" s="37"/>
      <c r="H5" s="499"/>
      <c r="I5" s="38"/>
      <c r="J5" s="37"/>
      <c r="K5" s="37"/>
      <c r="L5" s="37"/>
      <c r="M5" s="369"/>
      <c r="N5" s="410"/>
      <c r="O5" s="20"/>
      <c r="P5" s="31"/>
    </row>
    <row r="6" spans="1:19" customFormat="1" ht="18.75" customHeight="1">
      <c r="A6" s="584" t="s">
        <v>5</v>
      </c>
      <c r="B6" s="585" t="s">
        <v>6</v>
      </c>
      <c r="C6" s="586" t="s">
        <v>7</v>
      </c>
      <c r="D6" s="587" t="s">
        <v>8</v>
      </c>
      <c r="E6" s="577" t="s">
        <v>9</v>
      </c>
      <c r="F6" s="574"/>
      <c r="G6" s="574"/>
      <c r="H6" s="590" t="s">
        <v>10</v>
      </c>
      <c r="I6" s="592" t="s">
        <v>11</v>
      </c>
      <c r="J6" s="564" t="s">
        <v>9</v>
      </c>
      <c r="K6" s="565"/>
      <c r="L6" s="565"/>
      <c r="M6" s="565"/>
      <c r="N6" s="565"/>
      <c r="O6" s="566"/>
    </row>
    <row r="7" spans="1:19" customFormat="1" ht="20.25" customHeight="1">
      <c r="A7" s="574"/>
      <c r="B7" s="574"/>
      <c r="C7" s="586"/>
      <c r="D7" s="588"/>
      <c r="E7" s="580" t="s">
        <v>12</v>
      </c>
      <c r="F7" s="581" t="s">
        <v>13</v>
      </c>
      <c r="G7" s="574"/>
      <c r="H7" s="591"/>
      <c r="I7" s="593"/>
      <c r="J7" s="571" t="s">
        <v>14</v>
      </c>
      <c r="K7" s="572"/>
      <c r="L7" s="573" t="s">
        <v>15</v>
      </c>
      <c r="M7" s="575" t="s">
        <v>16</v>
      </c>
      <c r="N7" s="574"/>
      <c r="O7" s="562" t="s">
        <v>147</v>
      </c>
    </row>
    <row r="8" spans="1:19" customFormat="1" ht="31.5">
      <c r="A8" s="574"/>
      <c r="B8" s="574"/>
      <c r="C8" s="586"/>
      <c r="D8" s="588"/>
      <c r="E8" s="574"/>
      <c r="F8" s="427" t="s">
        <v>17</v>
      </c>
      <c r="G8" s="40" t="s">
        <v>18</v>
      </c>
      <c r="H8" s="591"/>
      <c r="I8" s="593"/>
      <c r="J8" s="41" t="s">
        <v>19</v>
      </c>
      <c r="K8" s="41" t="s">
        <v>20</v>
      </c>
      <c r="L8" s="574"/>
      <c r="M8" s="370" t="s">
        <v>21</v>
      </c>
      <c r="N8" s="411" t="s">
        <v>22</v>
      </c>
      <c r="O8" s="563"/>
    </row>
    <row r="9" spans="1:19" s="48" customFormat="1" ht="15.75">
      <c r="A9" s="42">
        <v>1</v>
      </c>
      <c r="B9" s="43">
        <v>2</v>
      </c>
      <c r="C9" s="44">
        <v>3</v>
      </c>
      <c r="D9" s="45">
        <v>4</v>
      </c>
      <c r="E9" s="44">
        <v>5</v>
      </c>
      <c r="F9" s="46">
        <v>6</v>
      </c>
      <c r="G9" s="46">
        <v>7</v>
      </c>
      <c r="H9" s="445">
        <v>8</v>
      </c>
      <c r="I9" s="469">
        <v>9</v>
      </c>
      <c r="J9" s="46">
        <v>10</v>
      </c>
      <c r="K9" s="46">
        <v>11</v>
      </c>
      <c r="L9" s="47">
        <v>12</v>
      </c>
      <c r="M9" s="371" t="s">
        <v>23</v>
      </c>
      <c r="N9" s="412" t="s">
        <v>24</v>
      </c>
      <c r="O9" s="47">
        <v>15</v>
      </c>
    </row>
    <row r="10" spans="1:19" s="55" customFormat="1" ht="18.75" customHeight="1">
      <c r="A10" s="423">
        <v>1</v>
      </c>
      <c r="B10" s="50"/>
      <c r="C10" s="567" t="s">
        <v>29</v>
      </c>
      <c r="D10" s="567"/>
      <c r="E10" s="576"/>
      <c r="F10" s="576"/>
      <c r="G10" s="576"/>
      <c r="H10" s="576"/>
      <c r="I10" s="146"/>
      <c r="J10" s="72"/>
      <c r="K10" s="72"/>
      <c r="L10" s="75"/>
      <c r="M10" s="375"/>
      <c r="N10" s="76"/>
      <c r="O10" s="50"/>
    </row>
    <row r="11" spans="1:19" s="79" customFormat="1" ht="18.75" customHeight="1">
      <c r="A11" s="74"/>
      <c r="B11" s="56"/>
      <c r="C11" s="57" t="s">
        <v>25</v>
      </c>
      <c r="D11" s="58"/>
      <c r="E11" s="59"/>
      <c r="F11" s="59"/>
      <c r="G11" s="59"/>
      <c r="H11" s="478"/>
      <c r="I11" s="146"/>
      <c r="J11" s="72"/>
      <c r="K11" s="72"/>
      <c r="L11" s="77"/>
      <c r="M11" s="375"/>
      <c r="N11" s="76"/>
      <c r="O11" s="78"/>
    </row>
    <row r="12" spans="1:19" s="55" customFormat="1" ht="26.25" customHeight="1">
      <c r="A12" s="425"/>
      <c r="B12" s="56">
        <v>1</v>
      </c>
      <c r="C12" s="67" t="s">
        <v>30</v>
      </c>
      <c r="D12" s="58"/>
      <c r="E12" s="60"/>
      <c r="F12" s="59"/>
      <c r="G12" s="59"/>
      <c r="H12" s="478" t="s">
        <v>27</v>
      </c>
      <c r="I12" s="146">
        <v>3500</v>
      </c>
      <c r="J12" s="52"/>
      <c r="K12" s="52"/>
      <c r="L12" s="69"/>
      <c r="M12" s="373"/>
      <c r="N12" s="62"/>
      <c r="O12" s="50"/>
    </row>
    <row r="13" spans="1:19" s="79" customFormat="1" ht="13.5" customHeight="1">
      <c r="A13" s="74"/>
      <c r="B13" s="59"/>
      <c r="C13" s="64" t="s">
        <v>28</v>
      </c>
      <c r="D13" s="65">
        <v>238000</v>
      </c>
      <c r="E13" s="59"/>
      <c r="F13" s="59"/>
      <c r="G13" s="59"/>
      <c r="H13" s="478"/>
      <c r="I13" s="146"/>
      <c r="J13" s="72"/>
      <c r="K13" s="52"/>
      <c r="L13" s="61"/>
      <c r="M13" s="374">
        <f>SUM(M12)</f>
        <v>0</v>
      </c>
      <c r="N13" s="66">
        <v>224400</v>
      </c>
      <c r="O13" s="78"/>
    </row>
    <row r="14" spans="1:19" s="79" customFormat="1" ht="13.5" customHeight="1">
      <c r="A14" s="74"/>
      <c r="B14" s="59"/>
      <c r="C14" s="63"/>
      <c r="D14" s="80"/>
      <c r="E14" s="59"/>
      <c r="F14" s="59"/>
      <c r="G14" s="59"/>
      <c r="H14" s="478"/>
      <c r="I14" s="146"/>
      <c r="J14" s="72"/>
      <c r="K14" s="52"/>
      <c r="L14" s="61"/>
      <c r="M14" s="372"/>
      <c r="N14" s="54"/>
      <c r="O14" s="78"/>
    </row>
    <row r="15" spans="1:19" s="55" customFormat="1" ht="22.5" customHeight="1">
      <c r="A15" s="423">
        <v>2</v>
      </c>
      <c r="B15" s="50"/>
      <c r="C15" s="567" t="s">
        <v>33</v>
      </c>
      <c r="D15" s="567"/>
      <c r="E15" s="70"/>
      <c r="F15" s="426"/>
      <c r="G15" s="426"/>
      <c r="H15" s="500"/>
      <c r="I15" s="359"/>
      <c r="J15" s="52"/>
      <c r="K15" s="52"/>
      <c r="L15" s="53"/>
      <c r="M15" s="372"/>
      <c r="N15" s="54"/>
      <c r="O15" s="50"/>
    </row>
    <row r="16" spans="1:19" ht="18" customHeight="1">
      <c r="A16" s="568"/>
      <c r="B16" s="56"/>
      <c r="C16" s="57" t="s">
        <v>25</v>
      </c>
      <c r="D16" s="50"/>
      <c r="E16" s="78"/>
      <c r="F16" s="78"/>
      <c r="G16" s="78"/>
      <c r="H16" s="478"/>
      <c r="I16" s="146"/>
      <c r="J16" s="50"/>
      <c r="K16" s="52"/>
      <c r="L16" s="53"/>
      <c r="M16" s="372"/>
      <c r="N16" s="54"/>
      <c r="O16" s="50"/>
    </row>
    <row r="17" spans="1:15" s="55" customFormat="1" ht="78.75" customHeight="1">
      <c r="A17" s="568"/>
      <c r="B17" s="56">
        <v>1</v>
      </c>
      <c r="C17" s="95" t="s">
        <v>34</v>
      </c>
      <c r="D17" s="83"/>
      <c r="E17" s="84"/>
      <c r="F17" s="84"/>
      <c r="G17" s="84"/>
      <c r="H17" s="501" t="s">
        <v>26</v>
      </c>
      <c r="I17" s="146">
        <v>20</v>
      </c>
      <c r="J17" s="52"/>
      <c r="K17" s="52"/>
      <c r="L17" s="53"/>
      <c r="M17" s="372"/>
      <c r="N17" s="54"/>
      <c r="O17" s="50"/>
    </row>
    <row r="18" spans="1:15" s="55" customFormat="1" ht="78.75" customHeight="1">
      <c r="A18" s="568"/>
      <c r="B18" s="56">
        <v>2</v>
      </c>
      <c r="C18" s="95" t="s">
        <v>35</v>
      </c>
      <c r="D18" s="83"/>
      <c r="E18" s="84"/>
      <c r="F18" s="84"/>
      <c r="G18" s="84"/>
      <c r="H18" s="501" t="s">
        <v>26</v>
      </c>
      <c r="I18" s="146">
        <v>30</v>
      </c>
      <c r="J18" s="52"/>
      <c r="K18" s="52"/>
      <c r="L18" s="53"/>
      <c r="M18" s="372"/>
      <c r="N18" s="54"/>
      <c r="O18" s="50"/>
    </row>
    <row r="19" spans="1:15" s="55" customFormat="1" ht="80.25" customHeight="1">
      <c r="A19" s="568"/>
      <c r="B19" s="56">
        <v>3</v>
      </c>
      <c r="C19" s="95" t="s">
        <v>36</v>
      </c>
      <c r="D19" s="83"/>
      <c r="E19" s="84"/>
      <c r="F19" s="84"/>
      <c r="G19" s="84"/>
      <c r="H19" s="501" t="s">
        <v>26</v>
      </c>
      <c r="I19" s="146">
        <v>20</v>
      </c>
      <c r="J19" s="52"/>
      <c r="K19" s="52"/>
      <c r="L19" s="53"/>
      <c r="M19" s="372"/>
      <c r="N19" s="54"/>
      <c r="O19" s="50"/>
    </row>
    <row r="20" spans="1:15" s="55" customFormat="1" ht="89.25">
      <c r="A20" s="568"/>
      <c r="B20" s="56">
        <v>4</v>
      </c>
      <c r="C20" s="95" t="s">
        <v>37</v>
      </c>
      <c r="D20" s="83"/>
      <c r="E20" s="59"/>
      <c r="F20" s="59"/>
      <c r="G20" s="59"/>
      <c r="H20" s="501" t="s">
        <v>26</v>
      </c>
      <c r="I20" s="146">
        <v>20</v>
      </c>
      <c r="J20" s="52"/>
      <c r="K20" s="52"/>
      <c r="L20" s="53"/>
      <c r="M20" s="372"/>
      <c r="N20" s="54"/>
      <c r="O20" s="50"/>
    </row>
    <row r="21" spans="1:15" s="55" customFormat="1" ht="89.25">
      <c r="A21" s="568"/>
      <c r="B21" s="56">
        <v>5</v>
      </c>
      <c r="C21" s="95" t="s">
        <v>38</v>
      </c>
      <c r="D21" s="83"/>
      <c r="E21" s="59"/>
      <c r="F21" s="59"/>
      <c r="G21" s="59"/>
      <c r="H21" s="501" t="s">
        <v>26</v>
      </c>
      <c r="I21" s="146">
        <v>20</v>
      </c>
      <c r="J21" s="52"/>
      <c r="K21" s="52"/>
      <c r="L21" s="53"/>
      <c r="M21" s="372"/>
      <c r="N21" s="54"/>
      <c r="O21" s="50"/>
    </row>
    <row r="22" spans="1:15" s="93" customFormat="1" ht="18" customHeight="1">
      <c r="A22" s="568"/>
      <c r="B22" s="86"/>
      <c r="C22" s="87" t="s">
        <v>28</v>
      </c>
      <c r="D22" s="88">
        <v>2365</v>
      </c>
      <c r="E22" s="89"/>
      <c r="F22" s="89"/>
      <c r="G22" s="89"/>
      <c r="H22" s="484"/>
      <c r="I22" s="146"/>
      <c r="J22" s="90"/>
      <c r="K22" s="90"/>
      <c r="L22" s="75"/>
      <c r="M22" s="376">
        <f>SUM(M17:M21)</f>
        <v>0</v>
      </c>
      <c r="N22" s="91">
        <f>SUM(N17:N21)</f>
        <v>0</v>
      </c>
      <c r="O22" s="92"/>
    </row>
    <row r="23" spans="1:15" s="55" customFormat="1" ht="21" customHeight="1">
      <c r="A23" s="423">
        <v>3</v>
      </c>
      <c r="B23" s="50"/>
      <c r="C23" s="567" t="s">
        <v>39</v>
      </c>
      <c r="D23" s="567"/>
      <c r="E23" s="96"/>
      <c r="F23" s="426"/>
      <c r="G23" s="426"/>
      <c r="H23" s="500"/>
      <c r="I23" s="359"/>
      <c r="J23" s="52"/>
      <c r="K23" s="52"/>
      <c r="L23" s="53"/>
      <c r="M23" s="372"/>
      <c r="N23" s="54"/>
      <c r="O23" s="50"/>
    </row>
    <row r="24" spans="1:15" ht="18" customHeight="1">
      <c r="A24" s="568"/>
      <c r="B24" s="56"/>
      <c r="C24" s="57" t="s">
        <v>25</v>
      </c>
      <c r="D24" s="50"/>
      <c r="E24" s="78"/>
      <c r="F24" s="78"/>
      <c r="G24" s="78"/>
      <c r="H24" s="478"/>
      <c r="I24" s="146"/>
      <c r="J24" s="50"/>
      <c r="K24" s="52"/>
      <c r="L24" s="53"/>
      <c r="M24" s="372"/>
      <c r="N24" s="54"/>
      <c r="O24" s="50"/>
    </row>
    <row r="25" spans="1:15" ht="118.5" customHeight="1">
      <c r="A25" s="568"/>
      <c r="B25" s="59">
        <v>1</v>
      </c>
      <c r="C25" s="67" t="s">
        <v>40</v>
      </c>
      <c r="D25" s="81"/>
      <c r="E25" s="82"/>
      <c r="F25" s="82"/>
      <c r="G25" s="82"/>
      <c r="H25" s="501" t="s">
        <v>26</v>
      </c>
      <c r="I25" s="146">
        <v>200</v>
      </c>
      <c r="J25" s="52"/>
      <c r="K25" s="52"/>
      <c r="L25" s="53"/>
      <c r="M25" s="372"/>
      <c r="N25" s="54"/>
      <c r="O25" s="50"/>
    </row>
    <row r="26" spans="1:15" s="55" customFormat="1" ht="118.5" customHeight="1">
      <c r="A26" s="568"/>
      <c r="B26" s="59">
        <v>2</v>
      </c>
      <c r="C26" s="67" t="s">
        <v>41</v>
      </c>
      <c r="D26" s="81"/>
      <c r="E26" s="82"/>
      <c r="F26" s="82"/>
      <c r="G26" s="82"/>
      <c r="H26" s="501" t="s">
        <v>26</v>
      </c>
      <c r="I26" s="146">
        <v>200</v>
      </c>
      <c r="J26" s="52"/>
      <c r="K26" s="52"/>
      <c r="L26" s="53"/>
      <c r="M26" s="372"/>
      <c r="N26" s="54"/>
      <c r="O26" s="50"/>
    </row>
    <row r="27" spans="1:15" s="55" customFormat="1" ht="118.5" customHeight="1">
      <c r="A27" s="568"/>
      <c r="B27" s="59">
        <v>3</v>
      </c>
      <c r="C27" s="67" t="s">
        <v>42</v>
      </c>
      <c r="D27" s="81"/>
      <c r="E27" s="82"/>
      <c r="F27" s="82"/>
      <c r="G27" s="82"/>
      <c r="H27" s="501" t="s">
        <v>26</v>
      </c>
      <c r="I27" s="146">
        <v>250</v>
      </c>
      <c r="J27" s="52"/>
      <c r="K27" s="52"/>
      <c r="L27" s="53"/>
      <c r="M27" s="372"/>
      <c r="N27" s="54"/>
      <c r="O27" s="50"/>
    </row>
    <row r="28" spans="1:15" s="55" customFormat="1" ht="118.5" customHeight="1">
      <c r="A28" s="568"/>
      <c r="B28" s="59">
        <v>4</v>
      </c>
      <c r="C28" s="67" t="s">
        <v>43</v>
      </c>
      <c r="D28" s="81"/>
      <c r="E28" s="82"/>
      <c r="F28" s="82"/>
      <c r="G28" s="82"/>
      <c r="H28" s="501" t="s">
        <v>26</v>
      </c>
      <c r="I28" s="146">
        <v>200</v>
      </c>
      <c r="J28" s="52"/>
      <c r="K28" s="52"/>
      <c r="L28" s="53"/>
      <c r="M28" s="372"/>
      <c r="N28" s="54"/>
      <c r="O28" s="50"/>
    </row>
    <row r="29" spans="1:15" s="55" customFormat="1" ht="118.5" customHeight="1">
      <c r="A29" s="568"/>
      <c r="B29" s="56">
        <v>5</v>
      </c>
      <c r="C29" s="67" t="s">
        <v>44</v>
      </c>
      <c r="D29" s="81"/>
      <c r="E29" s="82"/>
      <c r="F29" s="82"/>
      <c r="G29" s="82"/>
      <c r="H29" s="501" t="s">
        <v>26</v>
      </c>
      <c r="I29" s="146">
        <v>10</v>
      </c>
      <c r="J29" s="52"/>
      <c r="K29" s="52"/>
      <c r="L29" s="53"/>
      <c r="M29" s="372"/>
      <c r="N29" s="54"/>
      <c r="O29" s="50"/>
    </row>
    <row r="30" spans="1:15" s="55" customFormat="1" ht="118.5" customHeight="1">
      <c r="A30" s="568"/>
      <c r="B30" s="56">
        <v>6</v>
      </c>
      <c r="C30" s="67" t="s">
        <v>45</v>
      </c>
      <c r="D30" s="81"/>
      <c r="E30" s="82"/>
      <c r="F30" s="82"/>
      <c r="G30" s="82"/>
      <c r="H30" s="501" t="s">
        <v>26</v>
      </c>
      <c r="I30" s="146">
        <v>5</v>
      </c>
      <c r="J30" s="52"/>
      <c r="K30" s="52"/>
      <c r="L30" s="53"/>
      <c r="M30" s="372"/>
      <c r="N30" s="54"/>
      <c r="O30" s="50"/>
    </row>
    <row r="31" spans="1:15" s="93" customFormat="1" ht="18" customHeight="1">
      <c r="A31" s="568"/>
      <c r="B31" s="86"/>
      <c r="C31" s="87" t="s">
        <v>28</v>
      </c>
      <c r="D31" s="88">
        <v>15570</v>
      </c>
      <c r="E31" s="89"/>
      <c r="F31" s="89"/>
      <c r="G31" s="89"/>
      <c r="H31" s="484"/>
      <c r="I31" s="146"/>
      <c r="J31" s="90"/>
      <c r="K31" s="90"/>
      <c r="L31" s="75"/>
      <c r="M31" s="376">
        <f>SUM(M25:M30)</f>
        <v>0</v>
      </c>
      <c r="N31" s="91">
        <f>SUM(N25:N30)</f>
        <v>0</v>
      </c>
      <c r="O31" s="92"/>
    </row>
    <row r="32" spans="1:15" s="55" customFormat="1" ht="21" customHeight="1">
      <c r="A32" s="97">
        <v>4</v>
      </c>
      <c r="B32" s="98"/>
      <c r="C32" s="99" t="s">
        <v>46</v>
      </c>
      <c r="D32" s="100"/>
      <c r="E32" s="101"/>
      <c r="F32" s="100"/>
      <c r="G32" s="102"/>
      <c r="H32" s="479"/>
      <c r="I32" s="360"/>
      <c r="J32" s="104"/>
      <c r="K32" s="105"/>
      <c r="L32" s="106"/>
      <c r="M32" s="377"/>
      <c r="N32" s="106"/>
      <c r="O32" s="50"/>
    </row>
    <row r="33" spans="1:15" customFormat="1" ht="17.25" customHeight="1">
      <c r="A33" s="558" t="s">
        <v>47</v>
      </c>
      <c r="B33" s="558"/>
      <c r="C33" s="558"/>
      <c r="D33" s="107"/>
      <c r="E33" s="107"/>
      <c r="F33" s="424"/>
      <c r="G33" s="109"/>
      <c r="H33" s="480"/>
      <c r="I33" s="361"/>
      <c r="J33" s="111"/>
      <c r="K33" s="111"/>
      <c r="L33" s="112"/>
      <c r="M33" s="378"/>
      <c r="N33" s="112"/>
      <c r="O33" s="424"/>
    </row>
    <row r="34" spans="1:15" s="55" customFormat="1" ht="53.25" customHeight="1">
      <c r="A34" s="113"/>
      <c r="B34" s="98">
        <v>1</v>
      </c>
      <c r="C34" s="114" t="s">
        <v>48</v>
      </c>
      <c r="D34" s="50"/>
      <c r="E34" s="100"/>
      <c r="F34" s="115"/>
      <c r="G34" s="100"/>
      <c r="H34" s="481" t="s">
        <v>26</v>
      </c>
      <c r="I34" s="131">
        <v>1500</v>
      </c>
      <c r="J34" s="103"/>
      <c r="K34" s="104"/>
      <c r="L34" s="105"/>
      <c r="M34" s="379"/>
      <c r="N34" s="117"/>
      <c r="O34" s="118"/>
    </row>
    <row r="35" spans="1:15" s="55" customFormat="1" ht="100.5" customHeight="1">
      <c r="A35" s="113"/>
      <c r="B35" s="98">
        <v>2</v>
      </c>
      <c r="C35" s="114" t="s">
        <v>49</v>
      </c>
      <c r="D35" s="50"/>
      <c r="E35" s="100"/>
      <c r="F35" s="115"/>
      <c r="G35" s="100"/>
      <c r="H35" s="481" t="s">
        <v>26</v>
      </c>
      <c r="I35" s="131">
        <v>4500</v>
      </c>
      <c r="J35" s="103"/>
      <c r="K35" s="104"/>
      <c r="L35" s="105"/>
      <c r="M35" s="379"/>
      <c r="N35" s="117"/>
      <c r="O35" s="118" t="s">
        <v>3</v>
      </c>
    </row>
    <row r="36" spans="1:15" s="93" customFormat="1" ht="16.5" customHeight="1">
      <c r="A36" s="119"/>
      <c r="B36" s="98"/>
      <c r="C36" s="120" t="s">
        <v>28</v>
      </c>
      <c r="D36" s="365">
        <v>199500</v>
      </c>
      <c r="E36" s="100"/>
      <c r="F36" s="115"/>
      <c r="G36" s="100"/>
      <c r="H36" s="482"/>
      <c r="I36" s="360"/>
      <c r="J36" s="103"/>
      <c r="K36" s="105"/>
      <c r="L36" s="105"/>
      <c r="M36" s="380">
        <f>SUM(M34:M35)</f>
        <v>0</v>
      </c>
      <c r="N36" s="287">
        <f>SUM(N34:N35)</f>
        <v>0</v>
      </c>
      <c r="O36" s="118"/>
    </row>
    <row r="37" spans="1:15" s="138" customFormat="1">
      <c r="A37" s="423">
        <v>5</v>
      </c>
      <c r="B37" s="133"/>
      <c r="C37" s="567" t="s">
        <v>50</v>
      </c>
      <c r="D37" s="567"/>
      <c r="E37" s="134"/>
      <c r="F37" s="134"/>
      <c r="G37" s="134"/>
      <c r="H37" s="502"/>
      <c r="I37" s="146"/>
      <c r="J37" s="73"/>
      <c r="K37" s="135"/>
      <c r="L37" s="136"/>
      <c r="M37" s="382"/>
      <c r="N37" s="137"/>
      <c r="O37" s="133"/>
    </row>
    <row r="38" spans="1:15" s="55" customFormat="1" ht="15.75">
      <c r="A38" s="568"/>
      <c r="B38" s="56"/>
      <c r="C38" s="57" t="s">
        <v>25</v>
      </c>
      <c r="D38" s="56"/>
      <c r="E38" s="59"/>
      <c r="F38" s="59"/>
      <c r="G38" s="59"/>
      <c r="H38" s="478"/>
      <c r="I38" s="146"/>
      <c r="J38" s="52"/>
      <c r="K38" s="121"/>
      <c r="L38" s="53"/>
      <c r="M38" s="381"/>
      <c r="N38" s="54"/>
      <c r="O38" s="50"/>
    </row>
    <row r="39" spans="1:15" s="55" customFormat="1" ht="15.75">
      <c r="A39" s="568"/>
      <c r="B39" s="56">
        <v>1</v>
      </c>
      <c r="C39" s="63" t="s">
        <v>51</v>
      </c>
      <c r="D39" s="56"/>
      <c r="E39" s="122"/>
      <c r="F39" s="59"/>
      <c r="G39" s="59"/>
      <c r="H39" s="503" t="s">
        <v>32</v>
      </c>
      <c r="I39" s="146">
        <v>2000</v>
      </c>
      <c r="J39" s="52"/>
      <c r="K39" s="124"/>
      <c r="L39" s="69"/>
      <c r="M39" s="381"/>
      <c r="N39" s="54"/>
      <c r="O39" s="50"/>
    </row>
    <row r="40" spans="1:15" s="55" customFormat="1" ht="15.75">
      <c r="A40" s="568"/>
      <c r="B40" s="56">
        <v>2</v>
      </c>
      <c r="C40" s="67" t="s">
        <v>52</v>
      </c>
      <c r="D40" s="139"/>
      <c r="E40" s="122"/>
      <c r="F40" s="59"/>
      <c r="G40" s="59"/>
      <c r="H40" s="503"/>
      <c r="I40" s="146">
        <v>1000</v>
      </c>
      <c r="J40" s="52"/>
      <c r="K40" s="124"/>
      <c r="L40" s="69"/>
      <c r="M40" s="381"/>
      <c r="N40" s="54"/>
      <c r="O40" s="50"/>
    </row>
    <row r="41" spans="1:15" s="55" customFormat="1" ht="15.75">
      <c r="A41" s="568"/>
      <c r="B41" s="56"/>
      <c r="C41" s="87" t="s">
        <v>28</v>
      </c>
      <c r="D41" s="125">
        <v>7380</v>
      </c>
      <c r="E41" s="126"/>
      <c r="F41" s="127"/>
      <c r="G41" s="127"/>
      <c r="H41" s="504"/>
      <c r="I41" s="146"/>
      <c r="J41" s="52"/>
      <c r="K41" s="124"/>
      <c r="L41" s="128"/>
      <c r="M41" s="383">
        <f>SUM(M39:M40)</f>
        <v>0</v>
      </c>
      <c r="N41" s="413">
        <f>SUM(N39:N40)</f>
        <v>0</v>
      </c>
      <c r="O41" s="50"/>
    </row>
    <row r="42" spans="1:15" s="55" customFormat="1">
      <c r="A42" s="423">
        <v>6</v>
      </c>
      <c r="B42" s="50"/>
      <c r="C42" s="582" t="s">
        <v>53</v>
      </c>
      <c r="D42" s="582"/>
      <c r="E42" s="140"/>
      <c r="F42" s="140"/>
      <c r="G42" s="140" t="s">
        <v>31</v>
      </c>
      <c r="H42" s="505"/>
      <c r="I42" s="146"/>
      <c r="J42" s="52"/>
      <c r="K42" s="121"/>
      <c r="L42" s="53"/>
      <c r="M42" s="381"/>
      <c r="N42" s="54"/>
      <c r="O42" s="50"/>
    </row>
    <row r="43" spans="1:15" s="55" customFormat="1" ht="15.75">
      <c r="A43" s="568"/>
      <c r="B43" s="56"/>
      <c r="C43" s="57" t="s">
        <v>25</v>
      </c>
      <c r="D43" s="56"/>
      <c r="E43" s="59"/>
      <c r="F43" s="59"/>
      <c r="G43" s="59"/>
      <c r="H43" s="478"/>
      <c r="I43" s="146"/>
      <c r="J43" s="52"/>
      <c r="K43" s="121"/>
      <c r="L43" s="53"/>
      <c r="M43" s="381"/>
      <c r="N43" s="54"/>
      <c r="O43" s="50"/>
    </row>
    <row r="44" spans="1:15" s="55" customFormat="1" ht="15.75">
      <c r="A44" s="568"/>
      <c r="B44" s="56">
        <v>1</v>
      </c>
      <c r="C44" s="67" t="s">
        <v>54</v>
      </c>
      <c r="D44" s="141"/>
      <c r="E44" s="144"/>
      <c r="F44" s="144"/>
      <c r="G44" s="144"/>
      <c r="H44" s="483" t="s">
        <v>32</v>
      </c>
      <c r="I44" s="146">
        <v>10000</v>
      </c>
      <c r="J44" s="73"/>
      <c r="K44" s="121"/>
      <c r="L44" s="71"/>
      <c r="M44" s="381"/>
      <c r="N44" s="54"/>
      <c r="O44" s="50"/>
    </row>
    <row r="45" spans="1:15" s="55" customFormat="1" ht="25.5">
      <c r="A45" s="568"/>
      <c r="B45" s="56">
        <v>2</v>
      </c>
      <c r="C45" s="67" t="s">
        <v>55</v>
      </c>
      <c r="D45" s="141"/>
      <c r="E45" s="144"/>
      <c r="F45" s="144"/>
      <c r="G45" s="144"/>
      <c r="H45" s="483" t="s">
        <v>32</v>
      </c>
      <c r="I45" s="146">
        <v>10000</v>
      </c>
      <c r="J45" s="73"/>
      <c r="K45" s="121"/>
      <c r="L45" s="71"/>
      <c r="M45" s="381"/>
      <c r="N45" s="54"/>
      <c r="O45" s="50"/>
    </row>
    <row r="46" spans="1:15" s="55" customFormat="1" ht="15.75">
      <c r="A46" s="568"/>
      <c r="B46" s="56"/>
      <c r="C46" s="87" t="s">
        <v>28</v>
      </c>
      <c r="D46" s="125">
        <v>62500.000000000007</v>
      </c>
      <c r="E46" s="145"/>
      <c r="F46" s="145"/>
      <c r="G46" s="145"/>
      <c r="H46" s="484"/>
      <c r="I46" s="146"/>
      <c r="J46" s="52"/>
      <c r="K46" s="121"/>
      <c r="L46" s="75"/>
      <c r="M46" s="383">
        <f>SUM(M44:M45)</f>
        <v>0</v>
      </c>
      <c r="N46" s="143">
        <f>SUM(N44:N45)</f>
        <v>0</v>
      </c>
      <c r="O46" s="50"/>
    </row>
    <row r="47" spans="1:15" s="55" customFormat="1">
      <c r="A47" s="423">
        <v>7</v>
      </c>
      <c r="B47" s="148" t="s">
        <v>56</v>
      </c>
      <c r="C47" s="583" t="s">
        <v>57</v>
      </c>
      <c r="D47" s="583"/>
      <c r="E47" s="149"/>
      <c r="F47" s="150"/>
      <c r="G47" s="150"/>
      <c r="H47" s="492"/>
      <c r="I47" s="146"/>
      <c r="J47" s="52"/>
      <c r="K47" s="121"/>
      <c r="L47" s="61"/>
      <c r="M47" s="381"/>
      <c r="N47" s="54"/>
      <c r="O47" s="50"/>
    </row>
    <row r="48" spans="1:15" s="55" customFormat="1" ht="15.75">
      <c r="A48" s="568"/>
      <c r="B48" s="56"/>
      <c r="C48" s="57" t="s">
        <v>25</v>
      </c>
      <c r="D48" s="56"/>
      <c r="E48" s="59"/>
      <c r="F48" s="59"/>
      <c r="G48" s="59"/>
      <c r="H48" s="478"/>
      <c r="I48" s="146"/>
      <c r="J48" s="52"/>
      <c r="K48" s="121"/>
      <c r="L48" s="53"/>
      <c r="M48" s="381"/>
      <c r="N48" s="54"/>
      <c r="O48" s="50"/>
    </row>
    <row r="49" spans="1:15" s="79" customFormat="1" ht="15.75">
      <c r="A49" s="568"/>
      <c r="B49" s="59">
        <v>1</v>
      </c>
      <c r="C49" s="67" t="s">
        <v>150</v>
      </c>
      <c r="D49" s="144"/>
      <c r="E49" s="142"/>
      <c r="F49" s="101"/>
      <c r="G49" s="142"/>
      <c r="H49" s="481" t="s">
        <v>26</v>
      </c>
      <c r="I49" s="360">
        <v>120</v>
      </c>
      <c r="J49" s="132"/>
      <c r="K49" s="129"/>
      <c r="L49" s="130"/>
      <c r="M49" s="379"/>
      <c r="N49" s="117"/>
      <c r="O49" s="78"/>
    </row>
    <row r="50" spans="1:15" s="55" customFormat="1" ht="15.75">
      <c r="A50" s="568"/>
      <c r="B50" s="56"/>
      <c r="C50" s="87" t="s">
        <v>28</v>
      </c>
      <c r="D50" s="125">
        <v>31560</v>
      </c>
      <c r="E50" s="145"/>
      <c r="F50" s="145"/>
      <c r="G50" s="145"/>
      <c r="H50" s="484"/>
      <c r="I50" s="146"/>
      <c r="J50" s="52"/>
      <c r="K50" s="121"/>
      <c r="L50" s="53"/>
      <c r="M50" s="383">
        <f>SUM(M49)</f>
        <v>0</v>
      </c>
      <c r="N50" s="143">
        <f>SUM(N49)</f>
        <v>0</v>
      </c>
      <c r="O50" s="50"/>
    </row>
    <row r="51" spans="1:15" s="164" customFormat="1" ht="37.5">
      <c r="A51" s="154">
        <v>8</v>
      </c>
      <c r="B51" s="155" t="s">
        <v>56</v>
      </c>
      <c r="C51" s="156" t="s">
        <v>61</v>
      </c>
      <c r="D51" s="157"/>
      <c r="E51" s="158"/>
      <c r="F51" s="158"/>
      <c r="G51" s="158" t="s">
        <v>31</v>
      </c>
      <c r="H51" s="486"/>
      <c r="I51" s="131"/>
      <c r="J51" s="159"/>
      <c r="K51" s="160"/>
      <c r="L51" s="161"/>
      <c r="M51" s="384"/>
      <c r="N51" s="162"/>
      <c r="O51" s="163"/>
    </row>
    <row r="52" spans="1:15" s="164" customFormat="1" ht="15.75">
      <c r="A52" s="560" t="s">
        <v>59</v>
      </c>
      <c r="B52" s="560"/>
      <c r="C52" s="165" t="s">
        <v>60</v>
      </c>
      <c r="D52" s="158"/>
      <c r="E52" s="158"/>
      <c r="F52" s="158"/>
      <c r="G52" s="158"/>
      <c r="H52" s="486"/>
      <c r="I52" s="131"/>
      <c r="J52" s="159"/>
      <c r="K52" s="160"/>
      <c r="L52" s="161"/>
      <c r="M52" s="384"/>
      <c r="N52" s="162"/>
      <c r="O52" s="163"/>
    </row>
    <row r="53" spans="1:15" s="164" customFormat="1" ht="15.75">
      <c r="A53" s="152"/>
      <c r="B53" s="152">
        <v>1</v>
      </c>
      <c r="C53" s="166" t="s">
        <v>62</v>
      </c>
      <c r="D53" s="167"/>
      <c r="E53" s="167"/>
      <c r="F53" s="167"/>
      <c r="G53" s="167"/>
      <c r="H53" s="485" t="s">
        <v>26</v>
      </c>
      <c r="I53" s="131">
        <v>8</v>
      </c>
      <c r="J53" s="169"/>
      <c r="K53" s="151"/>
      <c r="L53" s="170"/>
      <c r="M53" s="385"/>
      <c r="N53" s="171"/>
      <c r="O53" s="163"/>
    </row>
    <row r="54" spans="1:15" s="164" customFormat="1" ht="25.5">
      <c r="A54" s="152"/>
      <c r="B54" s="152">
        <v>2</v>
      </c>
      <c r="C54" s="166" t="s">
        <v>63</v>
      </c>
      <c r="D54" s="167"/>
      <c r="E54" s="167"/>
      <c r="F54" s="167"/>
      <c r="G54" s="167"/>
      <c r="H54" s="485" t="s">
        <v>26</v>
      </c>
      <c r="I54" s="131">
        <v>50</v>
      </c>
      <c r="J54" s="169"/>
      <c r="K54" s="151"/>
      <c r="L54" s="170"/>
      <c r="M54" s="385"/>
      <c r="N54" s="171"/>
      <c r="O54" s="163"/>
    </row>
    <row r="55" spans="1:15" s="164" customFormat="1" ht="15.75">
      <c r="A55" s="152"/>
      <c r="B55" s="152">
        <v>3</v>
      </c>
      <c r="C55" s="166" t="s">
        <v>148</v>
      </c>
      <c r="D55" s="167"/>
      <c r="E55" s="167"/>
      <c r="F55" s="167"/>
      <c r="G55" s="167"/>
      <c r="H55" s="506" t="s">
        <v>149</v>
      </c>
      <c r="I55" s="131">
        <v>8</v>
      </c>
      <c r="J55" s="169"/>
      <c r="K55" s="151"/>
      <c r="L55" s="170"/>
      <c r="M55" s="385"/>
      <c r="N55" s="171"/>
      <c r="O55" s="163"/>
    </row>
    <row r="56" spans="1:15" s="164" customFormat="1" ht="15.75">
      <c r="A56" s="152"/>
      <c r="B56" s="152"/>
      <c r="C56" s="172" t="s">
        <v>28</v>
      </c>
      <c r="D56" s="173">
        <v>181700</v>
      </c>
      <c r="E56" s="158"/>
      <c r="F56" s="158"/>
      <c r="G56" s="158"/>
      <c r="H56" s="486"/>
      <c r="I56" s="131"/>
      <c r="J56" s="159"/>
      <c r="K56" s="160"/>
      <c r="L56" s="161"/>
      <c r="M56" s="386">
        <f>SUM(M53:M55)</f>
        <v>0</v>
      </c>
      <c r="N56" s="174">
        <f>SUM(N53:N55)</f>
        <v>0</v>
      </c>
      <c r="O56" s="163"/>
    </row>
    <row r="57" spans="1:15" s="185" customFormat="1" ht="23.25">
      <c r="A57" s="177">
        <v>9</v>
      </c>
      <c r="B57" s="178" t="s">
        <v>56</v>
      </c>
      <c r="C57" s="175" t="s">
        <v>64</v>
      </c>
      <c r="D57" s="179"/>
      <c r="E57" s="180"/>
      <c r="F57" s="180"/>
      <c r="G57" s="180" t="s">
        <v>31</v>
      </c>
      <c r="H57" s="507"/>
      <c r="I57" s="131"/>
      <c r="J57" s="176"/>
      <c r="K57" s="181"/>
      <c r="L57" s="182"/>
      <c r="M57" s="387"/>
      <c r="N57" s="183"/>
      <c r="O57" s="184"/>
    </row>
    <row r="58" spans="1:15" s="185" customFormat="1" ht="15.75">
      <c r="A58" s="560" t="s">
        <v>59</v>
      </c>
      <c r="B58" s="560"/>
      <c r="C58" s="165" t="s">
        <v>60</v>
      </c>
      <c r="D58" s="180"/>
      <c r="E58" s="180"/>
      <c r="F58" s="180"/>
      <c r="G58" s="180"/>
      <c r="H58" s="507"/>
      <c r="I58" s="131"/>
      <c r="J58" s="176"/>
      <c r="K58" s="181"/>
      <c r="L58" s="182"/>
      <c r="M58" s="387"/>
      <c r="N58" s="183"/>
      <c r="O58" s="184"/>
    </row>
    <row r="59" spans="1:15" s="193" customFormat="1" ht="29.25" customHeight="1">
      <c r="A59" s="186"/>
      <c r="B59" s="186">
        <v>1</v>
      </c>
      <c r="C59" s="187" t="s">
        <v>65</v>
      </c>
      <c r="D59" s="180"/>
      <c r="E59" s="180"/>
      <c r="F59" s="180"/>
      <c r="G59" s="180"/>
      <c r="H59" s="507" t="s">
        <v>26</v>
      </c>
      <c r="I59" s="131">
        <v>2500</v>
      </c>
      <c r="J59" s="189"/>
      <c r="K59" s="190"/>
      <c r="L59" s="191"/>
      <c r="M59" s="388"/>
      <c r="N59" s="192"/>
      <c r="O59" s="184"/>
    </row>
    <row r="60" spans="1:15" s="193" customFormat="1" ht="15.75">
      <c r="A60" s="186"/>
      <c r="B60" s="186"/>
      <c r="C60" s="194" t="s">
        <v>28</v>
      </c>
      <c r="D60" s="147">
        <v>155000</v>
      </c>
      <c r="E60" s="180"/>
      <c r="F60" s="180"/>
      <c r="G60" s="180"/>
      <c r="H60" s="507"/>
      <c r="I60" s="131"/>
      <c r="J60" s="176"/>
      <c r="K60" s="181"/>
      <c r="L60" s="182"/>
      <c r="M60" s="386">
        <f>SUM(M59:M59)</f>
        <v>0</v>
      </c>
      <c r="N60" s="174">
        <f>SUM(N59:N59)</f>
        <v>0</v>
      </c>
      <c r="O60" s="184"/>
    </row>
    <row r="61" spans="1:15" s="164" customFormat="1" ht="37.5" customHeight="1">
      <c r="A61" s="154">
        <v>10</v>
      </c>
      <c r="B61" s="155" t="s">
        <v>56</v>
      </c>
      <c r="C61" s="589" t="s">
        <v>66</v>
      </c>
      <c r="D61" s="589"/>
      <c r="E61" s="195"/>
      <c r="F61" s="158"/>
      <c r="G61" s="158"/>
      <c r="H61" s="486"/>
      <c r="I61" s="113"/>
      <c r="J61" s="160"/>
      <c r="K61" s="160"/>
      <c r="L61" s="161"/>
      <c r="M61" s="384"/>
      <c r="N61" s="162"/>
      <c r="O61" s="163"/>
    </row>
    <row r="62" spans="1:15" s="164" customFormat="1" ht="15.75">
      <c r="A62" s="560" t="s">
        <v>59</v>
      </c>
      <c r="B62" s="560"/>
      <c r="C62" s="165" t="s">
        <v>60</v>
      </c>
      <c r="D62" s="158"/>
      <c r="E62" s="158"/>
      <c r="F62" s="158"/>
      <c r="G62" s="158"/>
      <c r="H62" s="486"/>
      <c r="I62" s="113"/>
      <c r="J62" s="160"/>
      <c r="K62" s="160"/>
      <c r="L62" s="161"/>
      <c r="M62" s="384"/>
      <c r="N62" s="162"/>
      <c r="O62" s="163"/>
    </row>
    <row r="63" spans="1:15" s="164" customFormat="1" ht="142.5">
      <c r="A63" s="152"/>
      <c r="B63" s="152">
        <v>1</v>
      </c>
      <c r="C63" s="196" t="s">
        <v>67</v>
      </c>
      <c r="D63" s="158"/>
      <c r="E63" s="197"/>
      <c r="F63" s="161"/>
      <c r="G63" s="161"/>
      <c r="H63" s="485" t="s">
        <v>26</v>
      </c>
      <c r="I63" s="131">
        <v>8000</v>
      </c>
      <c r="J63" s="169"/>
      <c r="K63" s="199"/>
      <c r="L63" s="200"/>
      <c r="M63" s="388"/>
      <c r="N63" s="192"/>
      <c r="O63" s="163"/>
    </row>
    <row r="64" spans="1:15" s="164" customFormat="1" ht="142.5">
      <c r="A64" s="152"/>
      <c r="B64" s="152">
        <v>2</v>
      </c>
      <c r="C64" s="196" t="s">
        <v>68</v>
      </c>
      <c r="D64" s="158"/>
      <c r="E64" s="197"/>
      <c r="F64" s="161"/>
      <c r="G64" s="161"/>
      <c r="H64" s="485" t="s">
        <v>26</v>
      </c>
      <c r="I64" s="131">
        <v>5000</v>
      </c>
      <c r="J64" s="176"/>
      <c r="K64" s="199"/>
      <c r="L64" s="200"/>
      <c r="M64" s="388"/>
      <c r="N64" s="192"/>
      <c r="O64" s="163"/>
    </row>
    <row r="65" spans="1:15" s="164" customFormat="1" ht="81.75" customHeight="1">
      <c r="A65" s="152"/>
      <c r="B65" s="152">
        <v>3</v>
      </c>
      <c r="C65" s="196" t="s">
        <v>69</v>
      </c>
      <c r="D65" s="158"/>
      <c r="E65" s="197"/>
      <c r="F65" s="161"/>
      <c r="G65" s="161"/>
      <c r="H65" s="485" t="s">
        <v>26</v>
      </c>
      <c r="I65" s="131">
        <v>600</v>
      </c>
      <c r="J65" s="176"/>
      <c r="K65" s="199"/>
      <c r="L65" s="200"/>
      <c r="M65" s="388"/>
      <c r="N65" s="192"/>
      <c r="O65" s="163"/>
    </row>
    <row r="66" spans="1:15" s="164" customFormat="1" ht="71.25">
      <c r="A66" s="152"/>
      <c r="B66" s="152">
        <v>4</v>
      </c>
      <c r="C66" s="196" t="s">
        <v>70</v>
      </c>
      <c r="D66" s="158"/>
      <c r="E66" s="197"/>
      <c r="F66" s="161"/>
      <c r="G66" s="161"/>
      <c r="H66" s="485" t="s">
        <v>26</v>
      </c>
      <c r="I66" s="131">
        <v>7</v>
      </c>
      <c r="J66" s="176"/>
      <c r="K66" s="199"/>
      <c r="L66" s="200"/>
      <c r="M66" s="388"/>
      <c r="N66" s="192"/>
      <c r="O66" s="163"/>
    </row>
    <row r="67" spans="1:15" s="164" customFormat="1" ht="28.5">
      <c r="A67" s="152"/>
      <c r="B67" s="152">
        <v>5</v>
      </c>
      <c r="C67" s="196" t="s">
        <v>71</v>
      </c>
      <c r="D67" s="158"/>
      <c r="E67" s="197"/>
      <c r="F67" s="161"/>
      <c r="G67" s="161"/>
      <c r="H67" s="485" t="s">
        <v>26</v>
      </c>
      <c r="I67" s="131">
        <v>5</v>
      </c>
      <c r="J67" s="176"/>
      <c r="K67" s="199"/>
      <c r="L67" s="200"/>
      <c r="M67" s="388"/>
      <c r="N67" s="192"/>
      <c r="O67" s="163"/>
    </row>
    <row r="68" spans="1:15" s="164" customFormat="1" ht="15.75">
      <c r="A68" s="152"/>
      <c r="B68" s="152"/>
      <c r="C68" s="172" t="s">
        <v>28</v>
      </c>
      <c r="D68" s="418">
        <v>1468376</v>
      </c>
      <c r="E68" s="197"/>
      <c r="F68" s="161"/>
      <c r="G68" s="161"/>
      <c r="H68" s="485"/>
      <c r="I68" s="131"/>
      <c r="J68" s="169"/>
      <c r="K68" s="199"/>
      <c r="L68" s="200"/>
      <c r="M68" s="389">
        <f>SUM(M63:M67)</f>
        <v>0</v>
      </c>
      <c r="N68" s="201">
        <f>SUM(N63:N67)</f>
        <v>0</v>
      </c>
      <c r="O68" s="163"/>
    </row>
    <row r="69" spans="1:15" s="164" customFormat="1" ht="23.25">
      <c r="A69" s="154">
        <v>11</v>
      </c>
      <c r="B69" s="155" t="s">
        <v>56</v>
      </c>
      <c r="C69" s="202" t="s">
        <v>72</v>
      </c>
      <c r="D69" s="203"/>
      <c r="E69" s="158"/>
      <c r="F69" s="158"/>
      <c r="G69" s="158"/>
      <c r="H69" s="486"/>
      <c r="I69" s="113"/>
      <c r="J69" s="205"/>
      <c r="K69" s="205"/>
      <c r="L69" s="206"/>
      <c r="M69" s="390"/>
      <c r="N69" s="207"/>
      <c r="O69" s="110"/>
    </row>
    <row r="70" spans="1:15" s="164" customFormat="1" ht="16.5" customHeight="1">
      <c r="A70" s="560" t="s">
        <v>73</v>
      </c>
      <c r="B70" s="560"/>
      <c r="C70" s="165" t="s">
        <v>74</v>
      </c>
      <c r="D70" s="158"/>
      <c r="E70" s="158"/>
      <c r="F70" s="158"/>
      <c r="G70" s="158"/>
      <c r="H70" s="486"/>
      <c r="I70" s="113"/>
      <c r="J70" s="205"/>
      <c r="K70" s="205"/>
      <c r="L70" s="206"/>
      <c r="M70" s="390"/>
      <c r="N70" s="207"/>
      <c r="O70" s="110"/>
    </row>
    <row r="71" spans="1:15" s="164" customFormat="1" ht="15" customHeight="1">
      <c r="A71" s="152"/>
      <c r="B71" s="152">
        <v>1</v>
      </c>
      <c r="C71" s="208" t="s">
        <v>75</v>
      </c>
      <c r="D71" s="158"/>
      <c r="E71" s="209"/>
      <c r="F71" s="161"/>
      <c r="G71" s="161"/>
      <c r="H71" s="486" t="s">
        <v>26</v>
      </c>
      <c r="I71" s="131">
        <v>300</v>
      </c>
      <c r="J71" s="419"/>
      <c r="K71" s="199"/>
      <c r="L71" s="200"/>
      <c r="M71" s="388"/>
      <c r="N71" s="192"/>
      <c r="O71" s="163"/>
    </row>
    <row r="72" spans="1:15" s="164" customFormat="1" ht="15" customHeight="1">
      <c r="A72" s="152"/>
      <c r="B72" s="152">
        <v>2</v>
      </c>
      <c r="C72" s="208" t="s">
        <v>76</v>
      </c>
      <c r="D72" s="158"/>
      <c r="E72" s="209"/>
      <c r="F72" s="161"/>
      <c r="G72" s="161"/>
      <c r="H72" s="486" t="s">
        <v>58</v>
      </c>
      <c r="I72" s="131">
        <v>3</v>
      </c>
      <c r="J72" s="419"/>
      <c r="K72" s="199"/>
      <c r="L72" s="200"/>
      <c r="M72" s="388"/>
      <c r="N72" s="192"/>
      <c r="O72" s="163"/>
    </row>
    <row r="73" spans="1:15" s="164" customFormat="1" ht="15" customHeight="1">
      <c r="A73" s="152"/>
      <c r="B73" s="152">
        <v>3</v>
      </c>
      <c r="C73" s="166" t="s">
        <v>77</v>
      </c>
      <c r="D73" s="158"/>
      <c r="E73" s="211"/>
      <c r="F73" s="161"/>
      <c r="G73" s="161"/>
      <c r="H73" s="486" t="s">
        <v>58</v>
      </c>
      <c r="I73" s="131">
        <v>3</v>
      </c>
      <c r="J73" s="419"/>
      <c r="K73" s="199"/>
      <c r="L73" s="212"/>
      <c r="M73" s="388"/>
      <c r="N73" s="192"/>
      <c r="O73" s="163"/>
    </row>
    <row r="74" spans="1:15" s="164" customFormat="1" ht="15.75">
      <c r="A74" s="152"/>
      <c r="B74" s="152">
        <v>4</v>
      </c>
      <c r="C74" s="213" t="s">
        <v>78</v>
      </c>
      <c r="D74" s="158"/>
      <c r="E74" s="214"/>
      <c r="F74" s="161"/>
      <c r="G74" s="161"/>
      <c r="H74" s="486" t="s">
        <v>26</v>
      </c>
      <c r="I74" s="131">
        <v>30000</v>
      </c>
      <c r="J74" s="419"/>
      <c r="K74" s="199"/>
      <c r="L74" s="200"/>
      <c r="M74" s="388"/>
      <c r="N74" s="192"/>
      <c r="O74" s="163"/>
    </row>
    <row r="75" spans="1:15" s="164" customFormat="1" ht="15.75">
      <c r="A75" s="152"/>
      <c r="B75" s="152">
        <v>5</v>
      </c>
      <c r="C75" s="213" t="s">
        <v>79</v>
      </c>
      <c r="D75" s="167"/>
      <c r="E75" s="214"/>
      <c r="F75" s="161"/>
      <c r="G75" s="161"/>
      <c r="H75" s="486" t="s">
        <v>26</v>
      </c>
      <c r="I75" s="131">
        <v>0</v>
      </c>
      <c r="J75" s="419"/>
      <c r="K75" s="199"/>
      <c r="L75" s="200"/>
      <c r="M75" s="388"/>
      <c r="N75" s="192"/>
      <c r="O75" s="163"/>
    </row>
    <row r="76" spans="1:15" s="164" customFormat="1" ht="15.75">
      <c r="A76" s="152"/>
      <c r="B76" s="152"/>
      <c r="C76" s="172" t="s">
        <v>28</v>
      </c>
      <c r="D76" s="215">
        <v>52500</v>
      </c>
      <c r="E76" s="158"/>
      <c r="F76" s="161"/>
      <c r="G76" s="161"/>
      <c r="H76" s="486"/>
      <c r="I76" s="131"/>
      <c r="J76" s="205"/>
      <c r="K76" s="216"/>
      <c r="L76" s="217"/>
      <c r="M76" s="391">
        <f t="shared" ref="M76:N76" si="0">SUM(M71:M75)</f>
        <v>0</v>
      </c>
      <c r="N76" s="218">
        <f t="shared" si="0"/>
        <v>0</v>
      </c>
      <c r="O76" s="163"/>
    </row>
    <row r="77" spans="1:15" s="164" customFormat="1" ht="23.25">
      <c r="A77" s="154">
        <v>12</v>
      </c>
      <c r="B77" s="155" t="s">
        <v>56</v>
      </c>
      <c r="C77" s="156" t="s">
        <v>81</v>
      </c>
      <c r="D77" s="226"/>
      <c r="E77" s="158"/>
      <c r="F77" s="158"/>
      <c r="G77" s="158" t="s">
        <v>31</v>
      </c>
      <c r="H77" s="486"/>
      <c r="I77" s="131"/>
      <c r="J77" s="159"/>
      <c r="K77" s="160"/>
      <c r="L77" s="161"/>
      <c r="M77" s="384"/>
      <c r="N77" s="162"/>
      <c r="O77" s="163"/>
    </row>
    <row r="78" spans="1:15" s="164" customFormat="1" ht="15.75">
      <c r="A78" s="560" t="s">
        <v>59</v>
      </c>
      <c r="B78" s="560"/>
      <c r="C78" s="165" t="s">
        <v>60</v>
      </c>
      <c r="D78" s="158"/>
      <c r="E78" s="158"/>
      <c r="F78" s="158"/>
      <c r="G78" s="158"/>
      <c r="H78" s="486"/>
      <c r="I78" s="131"/>
      <c r="J78" s="159"/>
      <c r="K78" s="160"/>
      <c r="L78" s="161"/>
      <c r="M78" s="384"/>
      <c r="N78" s="162"/>
      <c r="O78" s="163"/>
    </row>
    <row r="79" spans="1:15" s="164" customFormat="1" ht="38.25">
      <c r="A79" s="227"/>
      <c r="B79" s="228">
        <v>1</v>
      </c>
      <c r="C79" s="166" t="s">
        <v>82</v>
      </c>
      <c r="D79" s="158"/>
      <c r="E79" s="158"/>
      <c r="F79" s="158"/>
      <c r="G79" s="158"/>
      <c r="H79" s="485" t="s">
        <v>26</v>
      </c>
      <c r="I79" s="131">
        <v>6000</v>
      </c>
      <c r="J79" s="176"/>
      <c r="K79" s="160"/>
      <c r="L79" s="170"/>
      <c r="M79" s="384"/>
      <c r="N79" s="162"/>
      <c r="O79" s="163"/>
    </row>
    <row r="80" spans="1:15" s="164" customFormat="1" ht="38.25">
      <c r="A80" s="152"/>
      <c r="B80" s="152">
        <v>2</v>
      </c>
      <c r="C80" s="166" t="s">
        <v>83</v>
      </c>
      <c r="D80" s="167"/>
      <c r="E80" s="167"/>
      <c r="F80" s="167"/>
      <c r="G80" s="167"/>
      <c r="H80" s="485" t="s">
        <v>26</v>
      </c>
      <c r="I80" s="131">
        <v>10000</v>
      </c>
      <c r="J80" s="176"/>
      <c r="K80" s="151"/>
      <c r="L80" s="170"/>
      <c r="M80" s="384"/>
      <c r="N80" s="162"/>
      <c r="O80" s="163"/>
    </row>
    <row r="81" spans="1:15" s="231" customFormat="1" ht="25.5">
      <c r="A81" s="223"/>
      <c r="B81" s="223">
        <v>3</v>
      </c>
      <c r="C81" s="166" t="s">
        <v>84</v>
      </c>
      <c r="D81" s="229"/>
      <c r="E81" s="167"/>
      <c r="F81" s="167"/>
      <c r="G81" s="167"/>
      <c r="H81" s="485" t="s">
        <v>26</v>
      </c>
      <c r="I81" s="131">
        <v>1000</v>
      </c>
      <c r="J81" s="169"/>
      <c r="K81" s="151"/>
      <c r="L81" s="170"/>
      <c r="M81" s="392"/>
      <c r="N81" s="230"/>
      <c r="O81" s="163"/>
    </row>
    <row r="82" spans="1:15" s="164" customFormat="1" ht="15.75">
      <c r="A82" s="152"/>
      <c r="B82" s="152"/>
      <c r="C82" s="172" t="s">
        <v>28</v>
      </c>
      <c r="D82" s="173">
        <v>277000</v>
      </c>
      <c r="E82" s="158"/>
      <c r="F82" s="158"/>
      <c r="G82" s="158"/>
      <c r="H82" s="486"/>
      <c r="I82" s="131"/>
      <c r="J82" s="159"/>
      <c r="K82" s="160"/>
      <c r="L82" s="161"/>
      <c r="M82" s="386">
        <f>SUM(M79:M81)</f>
        <v>0</v>
      </c>
      <c r="N82" s="174">
        <f>SUM(N79:N81)</f>
        <v>0</v>
      </c>
      <c r="O82" s="163"/>
    </row>
    <row r="83" spans="1:15" s="164" customFormat="1" ht="23.25">
      <c r="A83" s="154">
        <v>13</v>
      </c>
      <c r="B83" s="155" t="s">
        <v>56</v>
      </c>
      <c r="C83" s="156" t="s">
        <v>85</v>
      </c>
      <c r="D83" s="157"/>
      <c r="E83" s="158"/>
      <c r="F83" s="158"/>
      <c r="G83" s="158" t="s">
        <v>31</v>
      </c>
      <c r="H83" s="486"/>
      <c r="I83" s="131"/>
      <c r="J83" s="159"/>
      <c r="K83" s="160"/>
      <c r="L83" s="161"/>
      <c r="M83" s="384"/>
      <c r="N83" s="162"/>
      <c r="O83" s="163"/>
    </row>
    <row r="84" spans="1:15" s="164" customFormat="1" ht="15.75">
      <c r="A84" s="560" t="s">
        <v>59</v>
      </c>
      <c r="B84" s="560"/>
      <c r="C84" s="165" t="s">
        <v>60</v>
      </c>
      <c r="D84" s="158"/>
      <c r="E84" s="158"/>
      <c r="F84" s="158"/>
      <c r="G84" s="158"/>
      <c r="H84" s="486"/>
      <c r="I84" s="131"/>
      <c r="J84" s="159"/>
      <c r="K84" s="160"/>
      <c r="L84" s="161"/>
      <c r="M84" s="384"/>
      <c r="N84" s="162"/>
      <c r="O84" s="163"/>
    </row>
    <row r="85" spans="1:15" s="164" customFormat="1" ht="15.75">
      <c r="A85" s="152"/>
      <c r="B85" s="152">
        <v>1</v>
      </c>
      <c r="C85" s="166" t="s">
        <v>86</v>
      </c>
      <c r="D85" s="167"/>
      <c r="E85" s="167"/>
      <c r="F85" s="167"/>
      <c r="G85" s="167"/>
      <c r="H85" s="485" t="s">
        <v>26</v>
      </c>
      <c r="I85" s="131">
        <v>300</v>
      </c>
      <c r="J85" s="176"/>
      <c r="K85" s="151"/>
      <c r="L85" s="170"/>
      <c r="M85" s="385"/>
      <c r="N85" s="171"/>
      <c r="O85" s="163"/>
    </row>
    <row r="86" spans="1:15" s="164" customFormat="1" ht="15.75">
      <c r="A86" s="152"/>
      <c r="B86" s="152">
        <v>2</v>
      </c>
      <c r="C86" s="166" t="s">
        <v>87</v>
      </c>
      <c r="D86" s="167"/>
      <c r="E86" s="167"/>
      <c r="F86" s="167"/>
      <c r="G86" s="167"/>
      <c r="H86" s="485" t="s">
        <v>26</v>
      </c>
      <c r="I86" s="131">
        <v>500</v>
      </c>
      <c r="J86" s="176"/>
      <c r="K86" s="151"/>
      <c r="L86" s="170"/>
      <c r="M86" s="385"/>
      <c r="N86" s="171"/>
      <c r="O86" s="163"/>
    </row>
    <row r="87" spans="1:15" s="164" customFormat="1" ht="15.75">
      <c r="A87" s="152"/>
      <c r="B87" s="152"/>
      <c r="C87" s="172" t="s">
        <v>28</v>
      </c>
      <c r="D87" s="173">
        <v>42700</v>
      </c>
      <c r="E87" s="158"/>
      <c r="F87" s="158"/>
      <c r="G87" s="158"/>
      <c r="H87" s="486"/>
      <c r="I87" s="131"/>
      <c r="J87" s="159"/>
      <c r="K87" s="160"/>
      <c r="L87" s="161"/>
      <c r="M87" s="386">
        <f>SUM(M85:M86)</f>
        <v>0</v>
      </c>
      <c r="N87" s="174">
        <f>SUM(N85:N86)</f>
        <v>0</v>
      </c>
      <c r="O87" s="163"/>
    </row>
    <row r="88" spans="1:15" s="164" customFormat="1" ht="23.25">
      <c r="A88" s="154">
        <v>14</v>
      </c>
      <c r="B88" s="155" t="s">
        <v>56</v>
      </c>
      <c r="C88" s="232" t="s">
        <v>88</v>
      </c>
      <c r="D88" s="203"/>
      <c r="E88" s="158"/>
      <c r="F88" s="158"/>
      <c r="G88" s="158"/>
      <c r="H88" s="486"/>
      <c r="I88" s="131"/>
      <c r="J88" s="160"/>
      <c r="K88" s="160"/>
      <c r="L88" s="161"/>
      <c r="M88" s="384"/>
      <c r="N88" s="162"/>
      <c r="O88" s="163"/>
    </row>
    <row r="89" spans="1:15" s="164" customFormat="1" ht="15.75">
      <c r="A89" s="560" t="s">
        <v>59</v>
      </c>
      <c r="B89" s="560"/>
      <c r="C89" s="165" t="s">
        <v>60</v>
      </c>
      <c r="D89" s="158"/>
      <c r="E89" s="158"/>
      <c r="F89" s="158"/>
      <c r="G89" s="158"/>
      <c r="H89" s="486"/>
      <c r="I89" s="131"/>
      <c r="J89" s="160"/>
      <c r="K89" s="160"/>
      <c r="L89" s="161"/>
      <c r="M89" s="384"/>
      <c r="N89" s="162"/>
      <c r="O89" s="163"/>
    </row>
    <row r="90" spans="1:15" s="164" customFormat="1" ht="50.25" customHeight="1">
      <c r="A90" s="561"/>
      <c r="B90" s="152">
        <v>1</v>
      </c>
      <c r="C90" s="166" t="s">
        <v>89</v>
      </c>
      <c r="D90" s="158"/>
      <c r="E90" s="233"/>
      <c r="F90" s="158"/>
      <c r="G90" s="158"/>
      <c r="H90" s="486" t="s">
        <v>80</v>
      </c>
      <c r="I90" s="131">
        <v>6000</v>
      </c>
      <c r="J90" s="234"/>
      <c r="K90" s="199"/>
      <c r="L90" s="221"/>
      <c r="M90" s="388"/>
      <c r="N90" s="192"/>
      <c r="O90" s="163"/>
    </row>
    <row r="91" spans="1:15" s="164" customFormat="1" ht="40.5" customHeight="1">
      <c r="A91" s="561"/>
      <c r="B91" s="152">
        <v>2</v>
      </c>
      <c r="C91" s="166" t="s">
        <v>90</v>
      </c>
      <c r="D91" s="158"/>
      <c r="E91" s="233"/>
      <c r="F91" s="158"/>
      <c r="G91" s="158"/>
      <c r="H91" s="486"/>
      <c r="I91" s="131">
        <v>1500</v>
      </c>
      <c r="J91" s="235"/>
      <c r="K91" s="199"/>
      <c r="L91" s="221"/>
      <c r="M91" s="388"/>
      <c r="N91" s="192"/>
      <c r="O91" s="163"/>
    </row>
    <row r="92" spans="1:15" s="164" customFormat="1" ht="49.5" customHeight="1">
      <c r="A92" s="561"/>
      <c r="B92" s="152">
        <v>3</v>
      </c>
      <c r="C92" s="166" t="s">
        <v>91</v>
      </c>
      <c r="D92" s="158"/>
      <c r="E92" s="233"/>
      <c r="F92" s="158"/>
      <c r="G92" s="158"/>
      <c r="H92" s="486" t="s">
        <v>26</v>
      </c>
      <c r="I92" s="131">
        <v>400</v>
      </c>
      <c r="J92" s="236"/>
      <c r="K92" s="199"/>
      <c r="L92" s="221"/>
      <c r="M92" s="388"/>
      <c r="N92" s="192"/>
      <c r="O92" s="163"/>
    </row>
    <row r="93" spans="1:15" s="164" customFormat="1" ht="15.75">
      <c r="A93" s="152"/>
      <c r="B93" s="152"/>
      <c r="C93" s="172" t="s">
        <v>28</v>
      </c>
      <c r="D93" s="173">
        <v>19592</v>
      </c>
      <c r="E93" s="158"/>
      <c r="F93" s="158"/>
      <c r="G93" s="158"/>
      <c r="H93" s="486"/>
      <c r="I93" s="113"/>
      <c r="J93" s="237"/>
      <c r="K93" s="159"/>
      <c r="L93" s="238"/>
      <c r="M93" s="386">
        <f>SUM(M90:M92)</f>
        <v>0</v>
      </c>
      <c r="N93" s="174">
        <f t="shared" ref="N93" si="1">M93*1.2</f>
        <v>0</v>
      </c>
      <c r="O93" s="163"/>
    </row>
    <row r="94" spans="1:15" s="164" customFormat="1" ht="23.25">
      <c r="A94" s="154">
        <v>15</v>
      </c>
      <c r="B94" s="155" t="s">
        <v>56</v>
      </c>
      <c r="C94" s="232" t="s">
        <v>143</v>
      </c>
      <c r="D94" s="220"/>
      <c r="E94" s="158"/>
      <c r="F94" s="158"/>
      <c r="G94" s="158"/>
      <c r="H94" s="486"/>
      <c r="I94" s="131"/>
      <c r="J94" s="160"/>
      <c r="K94" s="160"/>
      <c r="L94" s="161"/>
      <c r="M94" s="384"/>
      <c r="N94" s="162"/>
      <c r="O94" s="163"/>
    </row>
    <row r="95" spans="1:15" s="164" customFormat="1" ht="15.75">
      <c r="A95" s="560" t="s">
        <v>59</v>
      </c>
      <c r="B95" s="560"/>
      <c r="C95" s="165" t="s">
        <v>60</v>
      </c>
      <c r="D95" s="158"/>
      <c r="E95" s="158"/>
      <c r="F95" s="158"/>
      <c r="G95" s="158"/>
      <c r="H95" s="486"/>
      <c r="I95" s="131"/>
      <c r="J95" s="160"/>
      <c r="K95" s="160"/>
      <c r="L95" s="161"/>
      <c r="M95" s="384"/>
      <c r="N95" s="162"/>
      <c r="O95" s="163"/>
    </row>
    <row r="96" spans="1:15" s="164" customFormat="1" ht="15.75">
      <c r="A96" s="152"/>
      <c r="B96" s="152">
        <v>1</v>
      </c>
      <c r="C96" s="208" t="s">
        <v>92</v>
      </c>
      <c r="D96" s="158"/>
      <c r="E96" s="158"/>
      <c r="F96" s="158"/>
      <c r="G96" s="158"/>
      <c r="H96" s="486" t="s">
        <v>26</v>
      </c>
      <c r="I96" s="113">
        <v>4000</v>
      </c>
      <c r="J96" s="159"/>
      <c r="K96" s="159"/>
      <c r="L96" s="238"/>
      <c r="M96" s="388"/>
      <c r="N96" s="192"/>
      <c r="O96" s="163"/>
    </row>
    <row r="97" spans="1:15" s="164" customFormat="1" ht="15.75">
      <c r="A97" s="152"/>
      <c r="B97" s="152">
        <v>2</v>
      </c>
      <c r="C97" s="239" t="s">
        <v>93</v>
      </c>
      <c r="D97" s="158"/>
      <c r="E97" s="158"/>
      <c r="F97" s="158"/>
      <c r="G97" s="158"/>
      <c r="H97" s="486" t="s">
        <v>26</v>
      </c>
      <c r="I97" s="113">
        <v>1000</v>
      </c>
      <c r="J97" s="159"/>
      <c r="K97" s="199"/>
      <c r="L97" s="238"/>
      <c r="M97" s="388"/>
      <c r="N97" s="192"/>
      <c r="O97" s="163"/>
    </row>
    <row r="98" spans="1:15" s="164" customFormat="1" ht="15.75">
      <c r="A98" s="152"/>
      <c r="B98" s="152">
        <v>3</v>
      </c>
      <c r="C98" s="239" t="s">
        <v>94</v>
      </c>
      <c r="D98" s="158"/>
      <c r="E98" s="158"/>
      <c r="F98" s="158"/>
      <c r="G98" s="158"/>
      <c r="H98" s="486" t="s">
        <v>26</v>
      </c>
      <c r="I98" s="113">
        <v>500</v>
      </c>
      <c r="J98" s="159"/>
      <c r="K98" s="199"/>
      <c r="L98" s="238"/>
      <c r="M98" s="388"/>
      <c r="N98" s="192"/>
      <c r="O98" s="163"/>
    </row>
    <row r="99" spans="1:15" s="164" customFormat="1" ht="15.75">
      <c r="A99" s="152"/>
      <c r="B99" s="152">
        <v>4</v>
      </c>
      <c r="C99" s="208" t="s">
        <v>95</v>
      </c>
      <c r="D99" s="158"/>
      <c r="E99" s="158"/>
      <c r="F99" s="158"/>
      <c r="G99" s="158"/>
      <c r="H99" s="486" t="s">
        <v>26</v>
      </c>
      <c r="I99" s="131">
        <v>10</v>
      </c>
      <c r="J99" s="159"/>
      <c r="K99" s="199"/>
      <c r="L99" s="238"/>
      <c r="M99" s="388"/>
      <c r="N99" s="192"/>
      <c r="O99" s="163"/>
    </row>
    <row r="100" spans="1:15" s="164" customFormat="1" ht="15.75">
      <c r="A100" s="152"/>
      <c r="B100" s="152">
        <v>5</v>
      </c>
      <c r="C100" s="208" t="s">
        <v>96</v>
      </c>
      <c r="D100" s="158"/>
      <c r="E100" s="158"/>
      <c r="F100" s="158"/>
      <c r="G100" s="158"/>
      <c r="H100" s="486" t="s">
        <v>26</v>
      </c>
      <c r="I100" s="131">
        <v>10</v>
      </c>
      <c r="J100" s="159"/>
      <c r="K100" s="199"/>
      <c r="L100" s="238"/>
      <c r="M100" s="388"/>
      <c r="N100" s="192"/>
      <c r="O100" s="163"/>
    </row>
    <row r="101" spans="1:15" s="164" customFormat="1" ht="15.75">
      <c r="A101" s="152"/>
      <c r="B101" s="152">
        <v>6</v>
      </c>
      <c r="C101" s="166" t="s">
        <v>97</v>
      </c>
      <c r="D101" s="158"/>
      <c r="E101" s="158"/>
      <c r="F101" s="158"/>
      <c r="G101" s="158"/>
      <c r="H101" s="486" t="s">
        <v>26</v>
      </c>
      <c r="I101" s="131">
        <v>2</v>
      </c>
      <c r="J101" s="169"/>
      <c r="K101" s="151"/>
      <c r="L101" s="170"/>
      <c r="M101" s="388"/>
      <c r="N101" s="192"/>
      <c r="O101" s="163"/>
    </row>
    <row r="102" spans="1:15" s="164" customFormat="1" ht="15.75">
      <c r="A102" s="152"/>
      <c r="B102" s="152">
        <v>7</v>
      </c>
      <c r="C102" s="166" t="s">
        <v>98</v>
      </c>
      <c r="D102" s="158"/>
      <c r="E102" s="158"/>
      <c r="F102" s="158"/>
      <c r="G102" s="158"/>
      <c r="H102" s="486" t="s">
        <v>26</v>
      </c>
      <c r="I102" s="131">
        <v>10</v>
      </c>
      <c r="J102" s="169"/>
      <c r="K102" s="151"/>
      <c r="L102" s="170"/>
      <c r="M102" s="388"/>
      <c r="N102" s="192"/>
      <c r="O102" s="163"/>
    </row>
    <row r="103" spans="1:15" s="164" customFormat="1" ht="15.75">
      <c r="A103" s="152"/>
      <c r="B103" s="152">
        <v>8</v>
      </c>
      <c r="C103" s="166" t="s">
        <v>99</v>
      </c>
      <c r="D103" s="158"/>
      <c r="E103" s="158"/>
      <c r="F103" s="158"/>
      <c r="G103" s="158"/>
      <c r="H103" s="486" t="s">
        <v>26</v>
      </c>
      <c r="I103" s="131">
        <v>20</v>
      </c>
      <c r="J103" s="169"/>
      <c r="K103" s="151"/>
      <c r="L103" s="170"/>
      <c r="M103" s="388"/>
      <c r="N103" s="192"/>
      <c r="O103" s="163"/>
    </row>
    <row r="104" spans="1:15" s="164" customFormat="1" ht="15.75">
      <c r="A104" s="152"/>
      <c r="B104" s="152">
        <v>9</v>
      </c>
      <c r="C104" s="240" t="s">
        <v>100</v>
      </c>
      <c r="D104" s="158"/>
      <c r="E104" s="158"/>
      <c r="F104" s="158"/>
      <c r="G104" s="158"/>
      <c r="H104" s="486" t="s">
        <v>26</v>
      </c>
      <c r="I104" s="131">
        <v>10</v>
      </c>
      <c r="J104" s="169"/>
      <c r="K104" s="151"/>
      <c r="L104" s="170"/>
      <c r="M104" s="388"/>
      <c r="N104" s="192"/>
      <c r="O104" s="163"/>
    </row>
    <row r="105" spans="1:15" s="164" customFormat="1" ht="15.75">
      <c r="A105" s="152"/>
      <c r="B105" s="152">
        <v>10</v>
      </c>
      <c r="C105" s="240" t="s">
        <v>101</v>
      </c>
      <c r="D105" s="158"/>
      <c r="E105" s="158"/>
      <c r="F105" s="158"/>
      <c r="G105" s="158"/>
      <c r="H105" s="486" t="s">
        <v>26</v>
      </c>
      <c r="I105" s="131">
        <v>5</v>
      </c>
      <c r="J105" s="169"/>
      <c r="K105" s="151"/>
      <c r="L105" s="170"/>
      <c r="M105" s="388"/>
      <c r="N105" s="192"/>
      <c r="O105" s="163"/>
    </row>
    <row r="106" spans="1:15" s="164" customFormat="1" ht="15.75">
      <c r="A106" s="152"/>
      <c r="B106" s="152">
        <v>11</v>
      </c>
      <c r="C106" s="240" t="s">
        <v>102</v>
      </c>
      <c r="D106" s="241"/>
      <c r="E106" s="158"/>
      <c r="F106" s="158"/>
      <c r="G106" s="158"/>
      <c r="H106" s="486" t="s">
        <v>26</v>
      </c>
      <c r="I106" s="131">
        <v>5</v>
      </c>
      <c r="J106" s="169"/>
      <c r="K106" s="151"/>
      <c r="L106" s="170"/>
      <c r="M106" s="388"/>
      <c r="N106" s="192"/>
      <c r="O106" s="163"/>
    </row>
    <row r="107" spans="1:15" s="164" customFormat="1" ht="15.75">
      <c r="A107" s="152"/>
      <c r="B107" s="152">
        <v>12</v>
      </c>
      <c r="C107" s="240" t="s">
        <v>103</v>
      </c>
      <c r="D107" s="158"/>
      <c r="E107" s="158"/>
      <c r="F107" s="158"/>
      <c r="G107" s="158"/>
      <c r="H107" s="486" t="s">
        <v>26</v>
      </c>
      <c r="I107" s="131">
        <v>2</v>
      </c>
      <c r="J107" s="169"/>
      <c r="K107" s="151"/>
      <c r="L107" s="170"/>
      <c r="M107" s="388"/>
      <c r="N107" s="192"/>
      <c r="O107" s="163"/>
    </row>
    <row r="108" spans="1:15" s="164" customFormat="1" ht="15.75">
      <c r="A108" s="152"/>
      <c r="B108" s="152">
        <v>13</v>
      </c>
      <c r="C108" s="240" t="s">
        <v>104</v>
      </c>
      <c r="D108" s="158"/>
      <c r="E108" s="158"/>
      <c r="F108" s="158"/>
      <c r="G108" s="158"/>
      <c r="H108" s="486" t="s">
        <v>26</v>
      </c>
      <c r="I108" s="131">
        <v>2</v>
      </c>
      <c r="J108" s="169"/>
      <c r="K108" s="151"/>
      <c r="L108" s="170"/>
      <c r="M108" s="388"/>
      <c r="N108" s="192"/>
      <c r="O108" s="163"/>
    </row>
    <row r="109" spans="1:15" s="164" customFormat="1" ht="15.75">
      <c r="A109" s="152"/>
      <c r="B109" s="152">
        <v>14</v>
      </c>
      <c r="C109" s="240" t="s">
        <v>105</v>
      </c>
      <c r="D109" s="158"/>
      <c r="E109" s="158"/>
      <c r="F109" s="158"/>
      <c r="G109" s="158"/>
      <c r="H109" s="486" t="s">
        <v>26</v>
      </c>
      <c r="I109" s="131">
        <v>2</v>
      </c>
      <c r="J109" s="169"/>
      <c r="K109" s="151"/>
      <c r="L109" s="170"/>
      <c r="M109" s="388"/>
      <c r="N109" s="192"/>
      <c r="O109" s="163"/>
    </row>
    <row r="110" spans="1:15" s="164" customFormat="1" ht="15.75">
      <c r="A110" s="152"/>
      <c r="B110" s="152">
        <v>15</v>
      </c>
      <c r="C110" s="240" t="s">
        <v>106</v>
      </c>
      <c r="D110" s="158"/>
      <c r="E110" s="158"/>
      <c r="F110" s="158"/>
      <c r="G110" s="158"/>
      <c r="H110" s="486" t="s">
        <v>26</v>
      </c>
      <c r="I110" s="131">
        <v>7</v>
      </c>
      <c r="J110" s="169"/>
      <c r="K110" s="151"/>
      <c r="L110" s="170"/>
      <c r="M110" s="388"/>
      <c r="N110" s="192"/>
      <c r="O110" s="163"/>
    </row>
    <row r="111" spans="1:15" s="164" customFormat="1" ht="15.75">
      <c r="A111" s="152"/>
      <c r="B111" s="152">
        <v>16</v>
      </c>
      <c r="C111" s="240" t="s">
        <v>107</v>
      </c>
      <c r="D111" s="158"/>
      <c r="E111" s="158"/>
      <c r="F111" s="158"/>
      <c r="G111" s="158"/>
      <c r="H111" s="486" t="s">
        <v>26</v>
      </c>
      <c r="I111" s="131">
        <v>2</v>
      </c>
      <c r="J111" s="169"/>
      <c r="K111" s="151"/>
      <c r="L111" s="170"/>
      <c r="M111" s="388"/>
      <c r="N111" s="192"/>
      <c r="O111" s="163"/>
    </row>
    <row r="112" spans="1:15" s="164" customFormat="1" ht="15.75">
      <c r="A112" s="152"/>
      <c r="B112" s="152">
        <v>17</v>
      </c>
      <c r="C112" s="242" t="s">
        <v>108</v>
      </c>
      <c r="D112" s="158"/>
      <c r="E112" s="158"/>
      <c r="F112" s="158"/>
      <c r="G112" s="158"/>
      <c r="H112" s="486" t="s">
        <v>26</v>
      </c>
      <c r="I112" s="131">
        <v>20</v>
      </c>
      <c r="J112" s="169"/>
      <c r="K112" s="151"/>
      <c r="L112" s="170"/>
      <c r="M112" s="388"/>
      <c r="N112" s="192"/>
      <c r="O112" s="163"/>
    </row>
    <row r="113" spans="1:16" s="164" customFormat="1" ht="15.75">
      <c r="A113" s="152"/>
      <c r="B113" s="152">
        <v>18</v>
      </c>
      <c r="C113" s="242" t="s">
        <v>109</v>
      </c>
      <c r="D113" s="158"/>
      <c r="E113" s="158"/>
      <c r="F113" s="158"/>
      <c r="G113" s="158"/>
      <c r="H113" s="486" t="s">
        <v>26</v>
      </c>
      <c r="I113" s="131">
        <v>10</v>
      </c>
      <c r="J113" s="169"/>
      <c r="K113" s="151"/>
      <c r="L113" s="170"/>
      <c r="M113" s="388"/>
      <c r="N113" s="192"/>
      <c r="O113" s="163"/>
    </row>
    <row r="114" spans="1:16" s="164" customFormat="1" ht="15.75">
      <c r="A114" s="152"/>
      <c r="B114" s="152">
        <v>19</v>
      </c>
      <c r="C114" s="242" t="s">
        <v>110</v>
      </c>
      <c r="D114" s="243"/>
      <c r="E114" s="158"/>
      <c r="F114" s="158"/>
      <c r="G114" s="158"/>
      <c r="H114" s="486" t="s">
        <v>26</v>
      </c>
      <c r="I114" s="131">
        <v>10</v>
      </c>
      <c r="J114" s="169"/>
      <c r="K114" s="151"/>
      <c r="L114" s="170"/>
      <c r="M114" s="388"/>
      <c r="N114" s="192"/>
      <c r="O114" s="163"/>
    </row>
    <row r="115" spans="1:16" s="164" customFormat="1" ht="15.75">
      <c r="A115" s="152"/>
      <c r="B115" s="152">
        <v>20</v>
      </c>
      <c r="C115" s="242" t="s">
        <v>111</v>
      </c>
      <c r="D115" s="243"/>
      <c r="E115" s="158"/>
      <c r="F115" s="158"/>
      <c r="G115" s="158"/>
      <c r="H115" s="486" t="s">
        <v>26</v>
      </c>
      <c r="I115" s="131">
        <v>20</v>
      </c>
      <c r="J115" s="169"/>
      <c r="K115" s="151"/>
      <c r="L115" s="170"/>
      <c r="M115" s="388"/>
      <c r="N115" s="192"/>
      <c r="O115" s="163"/>
    </row>
    <row r="116" spans="1:16" s="164" customFormat="1" ht="15.75">
      <c r="A116" s="152"/>
      <c r="B116" s="152">
        <v>21</v>
      </c>
      <c r="C116" s="242" t="s">
        <v>112</v>
      </c>
      <c r="D116" s="158"/>
      <c r="E116" s="158"/>
      <c r="F116" s="158"/>
      <c r="G116" s="158"/>
      <c r="H116" s="486" t="s">
        <v>26</v>
      </c>
      <c r="I116" s="131">
        <v>20</v>
      </c>
      <c r="J116" s="169"/>
      <c r="K116" s="151"/>
      <c r="L116" s="170"/>
      <c r="M116" s="388"/>
      <c r="N116" s="192"/>
      <c r="O116" s="163"/>
    </row>
    <row r="117" spans="1:16" s="164" customFormat="1" ht="15.75">
      <c r="A117" s="152"/>
      <c r="B117" s="152">
        <v>22</v>
      </c>
      <c r="C117" s="242" t="s">
        <v>113</v>
      </c>
      <c r="D117" s="167"/>
      <c r="E117" s="167"/>
      <c r="F117" s="167"/>
      <c r="G117" s="167"/>
      <c r="H117" s="485" t="s">
        <v>26</v>
      </c>
      <c r="I117" s="131">
        <v>50</v>
      </c>
      <c r="J117" s="169"/>
      <c r="K117" s="151"/>
      <c r="L117" s="170"/>
      <c r="M117" s="388"/>
      <c r="N117" s="192"/>
      <c r="O117" s="163"/>
    </row>
    <row r="118" spans="1:16" s="164" customFormat="1" ht="15.75">
      <c r="A118" s="152"/>
      <c r="B118" s="152">
        <v>23</v>
      </c>
      <c r="C118" s="242" t="s">
        <v>114</v>
      </c>
      <c r="D118" s="167"/>
      <c r="E118" s="167"/>
      <c r="F118" s="167"/>
      <c r="G118" s="167"/>
      <c r="H118" s="485"/>
      <c r="I118" s="131">
        <v>10</v>
      </c>
      <c r="J118" s="176"/>
      <c r="K118" s="151"/>
      <c r="L118" s="170"/>
      <c r="M118" s="388"/>
      <c r="N118" s="192"/>
      <c r="O118" s="163"/>
    </row>
    <row r="119" spans="1:16" s="164" customFormat="1" ht="15.75">
      <c r="A119" s="152"/>
      <c r="B119" s="152"/>
      <c r="C119" s="172" t="s">
        <v>28</v>
      </c>
      <c r="D119" s="215">
        <v>106167.38999999998</v>
      </c>
      <c r="E119" s="158"/>
      <c r="F119" s="158"/>
      <c r="G119" s="158"/>
      <c r="H119" s="486"/>
      <c r="I119" s="131"/>
      <c r="J119" s="159"/>
      <c r="K119" s="159"/>
      <c r="L119" s="206"/>
      <c r="M119" s="386">
        <f>SUM(M96:M118)</f>
        <v>0</v>
      </c>
      <c r="N119" s="174">
        <f>SUM(N96:N118)</f>
        <v>0</v>
      </c>
      <c r="O119" s="163"/>
    </row>
    <row r="120" spans="1:16" s="164" customFormat="1" ht="23.25">
      <c r="A120" s="154">
        <v>16</v>
      </c>
      <c r="B120" s="155" t="s">
        <v>56</v>
      </c>
      <c r="C120" s="244" t="s">
        <v>115</v>
      </c>
      <c r="D120" s="220"/>
      <c r="E120" s="158"/>
      <c r="F120" s="158"/>
      <c r="G120" s="158"/>
      <c r="H120" s="486"/>
      <c r="I120" s="113"/>
      <c r="J120" s="160"/>
      <c r="K120" s="160"/>
      <c r="L120" s="161"/>
      <c r="M120" s="384"/>
      <c r="N120" s="162"/>
      <c r="O120" s="163"/>
    </row>
    <row r="121" spans="1:16" s="164" customFormat="1" ht="15.75">
      <c r="A121" s="560" t="s">
        <v>59</v>
      </c>
      <c r="B121" s="560"/>
      <c r="C121" s="165" t="s">
        <v>60</v>
      </c>
      <c r="D121" s="158"/>
      <c r="E121" s="158"/>
      <c r="F121" s="158"/>
      <c r="G121" s="158"/>
      <c r="H121" s="486"/>
      <c r="I121" s="113"/>
      <c r="J121" s="160"/>
      <c r="K121" s="160"/>
      <c r="L121" s="161"/>
      <c r="M121" s="384"/>
      <c r="N121" s="162"/>
      <c r="O121" s="163"/>
    </row>
    <row r="122" spans="1:16" s="164" customFormat="1" ht="15.75">
      <c r="A122" s="152"/>
      <c r="B122" s="152">
        <v>1</v>
      </c>
      <c r="C122" s="224" t="s">
        <v>115</v>
      </c>
      <c r="D122" s="158"/>
      <c r="E122" s="158"/>
      <c r="F122" s="158"/>
      <c r="G122" s="158"/>
      <c r="H122" s="486" t="s">
        <v>26</v>
      </c>
      <c r="I122" s="131">
        <v>21000</v>
      </c>
      <c r="J122" s="205"/>
      <c r="K122" s="199"/>
      <c r="L122" s="225"/>
      <c r="M122" s="388"/>
      <c r="N122" s="192"/>
      <c r="O122" s="163"/>
    </row>
    <row r="123" spans="1:16" s="164" customFormat="1" ht="15.75">
      <c r="A123" s="152"/>
      <c r="B123" s="152"/>
      <c r="C123" s="172" t="s">
        <v>28</v>
      </c>
      <c r="D123" s="173">
        <v>20790</v>
      </c>
      <c r="E123" s="158"/>
      <c r="F123" s="158"/>
      <c r="G123" s="158"/>
      <c r="H123" s="486"/>
      <c r="I123" s="131"/>
      <c r="J123" s="205"/>
      <c r="K123" s="205"/>
      <c r="L123" s="219"/>
      <c r="M123" s="386">
        <f>SUM(M122)</f>
        <v>0</v>
      </c>
      <c r="N123" s="174">
        <f>SUM(N122)</f>
        <v>0</v>
      </c>
      <c r="O123" s="163"/>
    </row>
    <row r="124" spans="1:16" s="164" customFormat="1" ht="23.25">
      <c r="A124" s="154">
        <v>17</v>
      </c>
      <c r="B124" s="155" t="s">
        <v>56</v>
      </c>
      <c r="C124" s="244" t="s">
        <v>116</v>
      </c>
      <c r="D124" s="222"/>
      <c r="E124" s="158"/>
      <c r="F124" s="158"/>
      <c r="G124" s="158"/>
      <c r="H124" s="486"/>
      <c r="I124" s="113"/>
      <c r="J124" s="160"/>
      <c r="K124" s="160"/>
      <c r="L124" s="161"/>
      <c r="M124" s="384"/>
      <c r="N124" s="162"/>
      <c r="O124" s="163"/>
      <c r="P124" s="231"/>
    </row>
    <row r="125" spans="1:16" s="164" customFormat="1" ht="15.75">
      <c r="A125" s="560" t="s">
        <v>59</v>
      </c>
      <c r="B125" s="560"/>
      <c r="C125" s="165" t="s">
        <v>60</v>
      </c>
      <c r="D125" s="158"/>
      <c r="E125" s="158"/>
      <c r="F125" s="158"/>
      <c r="G125" s="158"/>
      <c r="H125" s="486"/>
      <c r="I125" s="113"/>
      <c r="J125" s="160"/>
      <c r="K125" s="160"/>
      <c r="L125" s="161"/>
      <c r="M125" s="384"/>
      <c r="N125" s="162"/>
      <c r="O125" s="163"/>
    </row>
    <row r="126" spans="1:16" s="164" customFormat="1" ht="25.5">
      <c r="A126" s="152"/>
      <c r="B126" s="152">
        <v>1</v>
      </c>
      <c r="C126" s="166" t="s">
        <v>117</v>
      </c>
      <c r="D126" s="245"/>
      <c r="E126" s="246"/>
      <c r="F126" s="247"/>
      <c r="G126" s="161"/>
      <c r="H126" s="486" t="s">
        <v>26</v>
      </c>
      <c r="I126" s="131">
        <v>100</v>
      </c>
      <c r="J126" s="248"/>
      <c r="K126" s="151"/>
      <c r="L126" s="249"/>
      <c r="M126" s="385"/>
      <c r="N126" s="171"/>
      <c r="O126" s="163"/>
    </row>
    <row r="127" spans="1:16" s="164" customFormat="1" ht="15.75">
      <c r="A127" s="152"/>
      <c r="B127" s="152"/>
      <c r="C127" s="172" t="s">
        <v>28</v>
      </c>
      <c r="D127" s="173">
        <v>2700</v>
      </c>
      <c r="E127" s="158"/>
      <c r="F127" s="161"/>
      <c r="G127" s="161"/>
      <c r="H127" s="486"/>
      <c r="I127" s="131"/>
      <c r="J127" s="250"/>
      <c r="K127" s="250"/>
      <c r="L127" s="251"/>
      <c r="M127" s="393">
        <f>SUM(M126)</f>
        <v>0</v>
      </c>
      <c r="N127" s="252">
        <f>SUM(N126)</f>
        <v>0</v>
      </c>
      <c r="O127" s="163"/>
    </row>
    <row r="128" spans="1:16" s="164" customFormat="1" ht="23.25">
      <c r="A128" s="154">
        <v>18</v>
      </c>
      <c r="B128" s="155" t="s">
        <v>56</v>
      </c>
      <c r="C128" s="244" t="s">
        <v>118</v>
      </c>
      <c r="D128" s="222"/>
      <c r="E128" s="158"/>
      <c r="F128" s="158"/>
      <c r="G128" s="158"/>
      <c r="H128" s="486"/>
      <c r="I128" s="113"/>
      <c r="J128" s="160"/>
      <c r="K128" s="160"/>
      <c r="L128" s="161"/>
      <c r="M128" s="384"/>
      <c r="N128" s="162"/>
      <c r="O128" s="163"/>
      <c r="P128" s="231"/>
    </row>
    <row r="129" spans="1:15" s="164" customFormat="1" ht="15.75">
      <c r="A129" s="560" t="s">
        <v>59</v>
      </c>
      <c r="B129" s="560"/>
      <c r="C129" s="165" t="s">
        <v>60</v>
      </c>
      <c r="D129" s="158"/>
      <c r="E129" s="158"/>
      <c r="F129" s="158"/>
      <c r="G129" s="158"/>
      <c r="H129" s="486"/>
      <c r="I129" s="113"/>
      <c r="J129" s="160"/>
      <c r="K129" s="160"/>
      <c r="L129" s="161"/>
      <c r="M129" s="384"/>
      <c r="N129" s="162"/>
      <c r="O129" s="163"/>
    </row>
    <row r="130" spans="1:15" s="164" customFormat="1" ht="25.5">
      <c r="A130" s="152"/>
      <c r="B130" s="152">
        <v>1</v>
      </c>
      <c r="C130" s="224" t="s">
        <v>119</v>
      </c>
      <c r="D130" s="245"/>
      <c r="E130" s="246"/>
      <c r="F130" s="247"/>
      <c r="G130" s="161"/>
      <c r="H130" s="486" t="s">
        <v>26</v>
      </c>
      <c r="I130" s="131">
        <v>1000</v>
      </c>
      <c r="J130" s="253"/>
      <c r="K130" s="199"/>
      <c r="L130" s="225"/>
      <c r="M130" s="388"/>
      <c r="N130" s="192"/>
      <c r="O130" s="163"/>
    </row>
    <row r="131" spans="1:15" s="164" customFormat="1" ht="15.75">
      <c r="A131" s="152"/>
      <c r="B131" s="152"/>
      <c r="C131" s="172" t="s">
        <v>28</v>
      </c>
      <c r="D131" s="173">
        <v>5900</v>
      </c>
      <c r="E131" s="158"/>
      <c r="F131" s="161"/>
      <c r="G131" s="161"/>
      <c r="H131" s="486"/>
      <c r="I131" s="131"/>
      <c r="J131" s="250"/>
      <c r="K131" s="250"/>
      <c r="L131" s="251"/>
      <c r="M131" s="393">
        <f>SUM(M130)</f>
        <v>0</v>
      </c>
      <c r="N131" s="252">
        <f>SUM(N130)</f>
        <v>0</v>
      </c>
      <c r="O131" s="163"/>
    </row>
    <row r="132" spans="1:15" s="164" customFormat="1" ht="23.25">
      <c r="A132" s="154">
        <v>19</v>
      </c>
      <c r="B132" s="155" t="s">
        <v>56</v>
      </c>
      <c r="C132" s="244" t="s">
        <v>144</v>
      </c>
      <c r="D132" s="222"/>
      <c r="E132" s="158"/>
      <c r="F132" s="158"/>
      <c r="G132" s="158"/>
      <c r="H132" s="486"/>
      <c r="I132" s="113"/>
      <c r="J132" s="160"/>
      <c r="K132" s="160"/>
      <c r="L132" s="161"/>
      <c r="M132" s="384"/>
      <c r="N132" s="162"/>
      <c r="O132" s="163"/>
    </row>
    <row r="133" spans="1:15" s="164" customFormat="1" ht="15.75">
      <c r="A133" s="560" t="s">
        <v>59</v>
      </c>
      <c r="B133" s="560"/>
      <c r="C133" s="165" t="s">
        <v>60</v>
      </c>
      <c r="D133" s="158"/>
      <c r="E133" s="158"/>
      <c r="F133" s="158"/>
      <c r="G133" s="158"/>
      <c r="H133" s="486"/>
      <c r="I133" s="113"/>
      <c r="J133" s="160"/>
      <c r="K133" s="160"/>
      <c r="L133" s="161"/>
      <c r="M133" s="384"/>
      <c r="N133" s="162"/>
      <c r="O133" s="163"/>
    </row>
    <row r="134" spans="1:15" s="193" customFormat="1" ht="15.75">
      <c r="A134" s="186"/>
      <c r="B134" s="186">
        <v>1</v>
      </c>
      <c r="C134" s="224" t="s">
        <v>120</v>
      </c>
      <c r="D134" s="180"/>
      <c r="E134" s="353"/>
      <c r="F134" s="354"/>
      <c r="G134" s="355"/>
      <c r="H134" s="508" t="s">
        <v>26</v>
      </c>
      <c r="I134" s="362">
        <v>5760</v>
      </c>
      <c r="J134" s="357"/>
      <c r="K134" s="256"/>
      <c r="L134" s="358"/>
      <c r="M134" s="394"/>
      <c r="N134" s="257"/>
      <c r="O134" s="184"/>
    </row>
    <row r="135" spans="1:15" s="164" customFormat="1" ht="15.75">
      <c r="A135" s="152"/>
      <c r="B135" s="152"/>
      <c r="C135" s="172" t="s">
        <v>28</v>
      </c>
      <c r="D135" s="173">
        <v>95788.799999999988</v>
      </c>
      <c r="E135" s="258"/>
      <c r="F135" s="258"/>
      <c r="G135" s="258"/>
      <c r="H135" s="509"/>
      <c r="I135" s="362"/>
      <c r="J135" s="255"/>
      <c r="K135" s="255"/>
      <c r="L135" s="259"/>
      <c r="M135" s="395">
        <f>SUM(M134:M134)</f>
        <v>0</v>
      </c>
      <c r="N135" s="260">
        <f>SUM(N134:N134)</f>
        <v>0</v>
      </c>
      <c r="O135" s="163"/>
    </row>
    <row r="136" spans="1:15" s="164" customFormat="1" ht="23.25">
      <c r="A136" s="154">
        <v>20</v>
      </c>
      <c r="B136" s="155" t="s">
        <v>56</v>
      </c>
      <c r="C136" s="156" t="s">
        <v>121</v>
      </c>
      <c r="D136" s="195"/>
      <c r="E136" s="158"/>
      <c r="F136" s="158"/>
      <c r="G136" s="158"/>
      <c r="H136" s="486"/>
      <c r="I136" s="113"/>
      <c r="J136" s="160"/>
      <c r="K136" s="160"/>
      <c r="L136" s="161"/>
      <c r="M136" s="384"/>
      <c r="N136" s="162"/>
      <c r="O136" s="163"/>
    </row>
    <row r="137" spans="1:15" s="164" customFormat="1" ht="15.75">
      <c r="A137" s="560" t="s">
        <v>59</v>
      </c>
      <c r="B137" s="560"/>
      <c r="C137" s="165" t="s">
        <v>60</v>
      </c>
      <c r="D137" s="158"/>
      <c r="E137" s="158"/>
      <c r="F137" s="158"/>
      <c r="G137" s="158"/>
      <c r="H137" s="486"/>
      <c r="I137" s="113"/>
      <c r="J137" s="160"/>
      <c r="K137" s="160"/>
      <c r="L137" s="161"/>
      <c r="M137" s="384"/>
      <c r="N137" s="162"/>
      <c r="O137" s="163"/>
    </row>
    <row r="138" spans="1:15" s="164" customFormat="1" ht="25.5">
      <c r="A138" s="152"/>
      <c r="B138" s="152">
        <v>1</v>
      </c>
      <c r="C138" s="166" t="s">
        <v>122</v>
      </c>
      <c r="D138" s="158"/>
      <c r="E138" s="197"/>
      <c r="F138" s="161"/>
      <c r="G138" s="161"/>
      <c r="H138" s="508" t="s">
        <v>26</v>
      </c>
      <c r="I138" s="131">
        <v>2</v>
      </c>
      <c r="J138" s="169"/>
      <c r="K138" s="199"/>
      <c r="L138" s="200"/>
      <c r="M138" s="388"/>
      <c r="N138" s="192"/>
      <c r="O138" s="163"/>
    </row>
    <row r="139" spans="1:15" s="164" customFormat="1" ht="15.75">
      <c r="A139" s="152"/>
      <c r="B139" s="152">
        <v>2</v>
      </c>
      <c r="C139" s="166" t="s">
        <v>124</v>
      </c>
      <c r="D139" s="158"/>
      <c r="E139" s="197"/>
      <c r="F139" s="161"/>
      <c r="G139" s="161"/>
      <c r="H139" s="508" t="s">
        <v>26</v>
      </c>
      <c r="I139" s="131">
        <v>200</v>
      </c>
      <c r="J139" s="176"/>
      <c r="K139" s="199"/>
      <c r="L139" s="200"/>
      <c r="M139" s="388"/>
      <c r="N139" s="192"/>
      <c r="O139" s="163"/>
    </row>
    <row r="140" spans="1:15" s="164" customFormat="1" ht="15.75">
      <c r="A140" s="152"/>
      <c r="B140" s="152">
        <v>3</v>
      </c>
      <c r="C140" s="166" t="s">
        <v>125</v>
      </c>
      <c r="D140" s="158"/>
      <c r="E140" s="197"/>
      <c r="F140" s="161"/>
      <c r="G140" s="161"/>
      <c r="H140" s="508" t="s">
        <v>26</v>
      </c>
      <c r="I140" s="131">
        <v>200</v>
      </c>
      <c r="J140" s="176"/>
      <c r="K140" s="199"/>
      <c r="L140" s="200"/>
      <c r="M140" s="388"/>
      <c r="N140" s="192"/>
      <c r="O140" s="163"/>
    </row>
    <row r="141" spans="1:15" s="164" customFormat="1" ht="15.75">
      <c r="A141" s="152"/>
      <c r="B141" s="152"/>
      <c r="C141" s="172" t="s">
        <v>28</v>
      </c>
      <c r="D141" s="173">
        <v>65230.000000000007</v>
      </c>
      <c r="E141" s="197"/>
      <c r="F141" s="161"/>
      <c r="G141" s="161"/>
      <c r="H141" s="485"/>
      <c r="I141" s="131"/>
      <c r="J141" s="169"/>
      <c r="K141" s="199"/>
      <c r="L141" s="200"/>
      <c r="M141" s="393">
        <f>SUM(M138:M140)</f>
        <v>0</v>
      </c>
      <c r="N141" s="252">
        <f>SUM(N138:N140)</f>
        <v>0</v>
      </c>
      <c r="O141" s="163"/>
    </row>
    <row r="142" spans="1:15" ht="23.25">
      <c r="A142" s="261">
        <v>21</v>
      </c>
      <c r="B142" s="557" t="s">
        <v>145</v>
      </c>
      <c r="C142" s="557"/>
      <c r="D142" s="557"/>
      <c r="E142" s="272"/>
      <c r="F142" s="68"/>
      <c r="G142" s="68"/>
      <c r="H142" s="510"/>
      <c r="I142" s="363"/>
      <c r="J142" s="264"/>
      <c r="K142" s="262"/>
      <c r="L142" s="50"/>
      <c r="M142" s="396"/>
      <c r="N142" s="414"/>
      <c r="O142" s="50"/>
    </row>
    <row r="143" spans="1:15" customFormat="1" ht="17.25" customHeight="1">
      <c r="A143" s="273"/>
      <c r="B143" s="558" t="s">
        <v>47</v>
      </c>
      <c r="C143" s="558"/>
      <c r="D143" s="265"/>
      <c r="E143" s="424"/>
      <c r="F143" s="424"/>
      <c r="G143" s="424"/>
      <c r="H143" s="493"/>
      <c r="I143" s="363"/>
      <c r="J143" s="266"/>
      <c r="K143" s="262"/>
      <c r="L143" s="424"/>
      <c r="M143" s="397"/>
      <c r="N143" s="415"/>
      <c r="O143" s="424"/>
    </row>
    <row r="144" spans="1:15" s="269" customFormat="1" ht="18.75">
      <c r="A144" s="274"/>
      <c r="B144" s="267">
        <v>4</v>
      </c>
      <c r="C144" s="275" t="s">
        <v>126</v>
      </c>
      <c r="D144" s="268"/>
      <c r="E144" s="276"/>
      <c r="F144" s="277"/>
      <c r="G144" s="278"/>
      <c r="H144" s="487" t="s">
        <v>26</v>
      </c>
      <c r="I144" s="363">
        <v>1</v>
      </c>
      <c r="J144" s="280"/>
      <c r="K144" s="117"/>
      <c r="L144" s="281"/>
      <c r="M144" s="398"/>
      <c r="N144" s="230"/>
      <c r="O144" s="282"/>
    </row>
    <row r="145" spans="1:15" s="269" customFormat="1" ht="18.75">
      <c r="A145" s="274"/>
      <c r="B145" s="267">
        <v>5</v>
      </c>
      <c r="C145" s="275" t="s">
        <v>127</v>
      </c>
      <c r="D145" s="268"/>
      <c r="E145" s="283"/>
      <c r="F145" s="277"/>
      <c r="G145" s="278"/>
      <c r="H145" s="487" t="s">
        <v>26</v>
      </c>
      <c r="I145" s="363">
        <v>1000</v>
      </c>
      <c r="J145" s="280"/>
      <c r="K145" s="117"/>
      <c r="L145" s="281"/>
      <c r="M145" s="398"/>
      <c r="N145" s="230"/>
      <c r="O145" s="282"/>
    </row>
    <row r="146" spans="1:15" s="269" customFormat="1" ht="18.75">
      <c r="A146" s="274"/>
      <c r="B146" s="267"/>
      <c r="C146" s="270" t="s">
        <v>28</v>
      </c>
      <c r="D146" s="271">
        <v>16050</v>
      </c>
      <c r="E146" s="284"/>
      <c r="F146" s="284"/>
      <c r="G146" s="284"/>
      <c r="H146" s="511"/>
      <c r="I146" s="363"/>
      <c r="J146" s="262"/>
      <c r="K146" s="262"/>
      <c r="L146" s="263"/>
      <c r="M146" s="380">
        <f>SUM(M144:M145)</f>
        <v>0</v>
      </c>
      <c r="N146" s="286">
        <f>SUM(N144:N145)</f>
        <v>0</v>
      </c>
      <c r="O146" s="262"/>
    </row>
    <row r="147" spans="1:15" customFormat="1" ht="23.25">
      <c r="A147" s="288">
        <v>22</v>
      </c>
      <c r="B147" s="153"/>
      <c r="C147" s="559" t="s">
        <v>130</v>
      </c>
      <c r="D147" s="559"/>
      <c r="E147" s="307"/>
      <c r="F147" s="290"/>
      <c r="G147" s="290"/>
      <c r="H147" s="494"/>
      <c r="I147" s="364"/>
      <c r="J147" s="241"/>
      <c r="K147" s="290"/>
      <c r="L147" s="424"/>
      <c r="M147" s="397"/>
      <c r="N147" s="415"/>
      <c r="O147" s="424"/>
    </row>
    <row r="148" spans="1:15" customFormat="1" ht="15">
      <c r="A148" s="556" t="s">
        <v>128</v>
      </c>
      <c r="B148" s="556"/>
      <c r="C148" s="291" t="s">
        <v>129</v>
      </c>
      <c r="D148" s="292"/>
      <c r="E148" s="290"/>
      <c r="F148" s="293"/>
      <c r="G148" s="293"/>
      <c r="H148" s="488"/>
      <c r="I148" s="364"/>
      <c r="J148" s="241"/>
      <c r="K148" s="290"/>
      <c r="L148" s="424"/>
      <c r="M148" s="397"/>
      <c r="N148" s="415"/>
      <c r="O148" s="424"/>
    </row>
    <row r="149" spans="1:15" customFormat="1" ht="27" customHeight="1">
      <c r="A149" s="295"/>
      <c r="B149" s="153">
        <v>1</v>
      </c>
      <c r="C149" s="296" t="s">
        <v>131</v>
      </c>
      <c r="D149" s="292"/>
      <c r="E149" s="297"/>
      <c r="F149" s="290"/>
      <c r="G149" s="290"/>
      <c r="H149" s="494" t="s">
        <v>26</v>
      </c>
      <c r="I149" s="146">
        <v>8</v>
      </c>
      <c r="J149" s="298"/>
      <c r="K149" s="299"/>
      <c r="L149" s="300"/>
      <c r="M149" s="399"/>
      <c r="N149" s="301"/>
      <c r="O149" s="290"/>
    </row>
    <row r="150" spans="1:15" customFormat="1" ht="23.25">
      <c r="A150" s="302"/>
      <c r="B150" s="303"/>
      <c r="C150" s="120" t="s">
        <v>28</v>
      </c>
      <c r="D150" s="304">
        <v>12000</v>
      </c>
      <c r="E150" s="290"/>
      <c r="F150" s="305"/>
      <c r="G150" s="305"/>
      <c r="H150" s="494"/>
      <c r="I150" s="146"/>
      <c r="J150" s="306"/>
      <c r="K150" s="290"/>
      <c r="L150" s="307"/>
      <c r="M150" s="400">
        <f>SUM(M149:M149)</f>
        <v>0</v>
      </c>
      <c r="N150" s="308">
        <f>SUM(N149:N149)</f>
        <v>0</v>
      </c>
      <c r="O150" s="290"/>
    </row>
    <row r="151" spans="1:15" customFormat="1" ht="22.5" customHeight="1">
      <c r="A151" s="310">
        <v>23</v>
      </c>
      <c r="B151" s="554" t="s">
        <v>146</v>
      </c>
      <c r="C151" s="554"/>
      <c r="D151" s="554"/>
      <c r="E151" s="289"/>
      <c r="F151" s="424"/>
      <c r="G151" s="424"/>
      <c r="H151" s="490"/>
      <c r="I151" s="512"/>
      <c r="J151" s="312"/>
      <c r="K151" s="424"/>
      <c r="L151" s="424"/>
      <c r="M151" s="397"/>
      <c r="N151" s="415"/>
      <c r="O151" s="424"/>
    </row>
    <row r="152" spans="1:15" customFormat="1" ht="18">
      <c r="A152" s="555" t="s">
        <v>128</v>
      </c>
      <c r="B152" s="555"/>
      <c r="C152" s="313" t="s">
        <v>129</v>
      </c>
      <c r="D152" s="314"/>
      <c r="E152" s="424"/>
      <c r="F152" s="309"/>
      <c r="G152" s="309"/>
      <c r="H152" s="489"/>
      <c r="I152" s="512"/>
      <c r="J152" s="312"/>
      <c r="K152" s="424"/>
      <c r="L152" s="424"/>
      <c r="M152" s="397"/>
      <c r="N152" s="415"/>
      <c r="O152" s="424"/>
    </row>
    <row r="153" spans="1:15" customFormat="1" ht="15.75">
      <c r="A153" s="315"/>
      <c r="B153" s="316">
        <v>1</v>
      </c>
      <c r="C153" s="317" t="s">
        <v>132</v>
      </c>
      <c r="D153" s="311"/>
      <c r="E153" s="318"/>
      <c r="F153" s="424"/>
      <c r="G153" s="424"/>
      <c r="H153" s="490" t="s">
        <v>58</v>
      </c>
      <c r="I153" s="146">
        <v>1</v>
      </c>
      <c r="J153" s="311"/>
      <c r="K153" s="324"/>
      <c r="L153" s="325"/>
      <c r="M153" s="402"/>
      <c r="N153" s="326"/>
      <c r="O153" s="424"/>
    </row>
    <row r="154" spans="1:15" customFormat="1" ht="15.75">
      <c r="A154" s="315"/>
      <c r="B154" s="316">
        <v>2</v>
      </c>
      <c r="C154" s="317" t="s">
        <v>133</v>
      </c>
      <c r="D154" s="311"/>
      <c r="E154" s="318"/>
      <c r="F154" s="424"/>
      <c r="G154" s="424"/>
      <c r="H154" s="490" t="s">
        <v>58</v>
      </c>
      <c r="I154" s="146">
        <v>200</v>
      </c>
      <c r="J154" s="311"/>
      <c r="K154" s="324"/>
      <c r="L154" s="325"/>
      <c r="M154" s="402"/>
      <c r="N154" s="326"/>
      <c r="O154" s="424"/>
    </row>
    <row r="155" spans="1:15" customFormat="1" ht="15.75">
      <c r="A155" s="315"/>
      <c r="B155" s="316">
        <v>3</v>
      </c>
      <c r="C155" s="317" t="s">
        <v>134</v>
      </c>
      <c r="D155" s="311"/>
      <c r="E155" s="318"/>
      <c r="F155" s="424"/>
      <c r="G155" s="424"/>
      <c r="H155" s="490" t="s">
        <v>157</v>
      </c>
      <c r="I155" s="146">
        <v>36</v>
      </c>
      <c r="J155" s="311"/>
      <c r="K155" s="324"/>
      <c r="L155" s="325"/>
      <c r="M155" s="402"/>
      <c r="N155" s="326"/>
      <c r="O155" s="424"/>
    </row>
    <row r="156" spans="1:15" customFormat="1" ht="15.75">
      <c r="A156" s="315"/>
      <c r="B156" s="316">
        <v>4</v>
      </c>
      <c r="C156" s="111" t="s">
        <v>135</v>
      </c>
      <c r="D156" s="311"/>
      <c r="E156" s="318"/>
      <c r="F156" s="424"/>
      <c r="G156" s="424"/>
      <c r="H156" s="490" t="s">
        <v>26</v>
      </c>
      <c r="I156" s="146">
        <v>3</v>
      </c>
      <c r="J156" s="311"/>
      <c r="K156" s="324"/>
      <c r="L156" s="325"/>
      <c r="M156" s="402"/>
      <c r="N156" s="326"/>
      <c r="O156" s="424"/>
    </row>
    <row r="157" spans="1:15" customFormat="1" ht="15.75">
      <c r="A157" s="315"/>
      <c r="B157" s="316">
        <v>5</v>
      </c>
      <c r="C157" s="111" t="s">
        <v>136</v>
      </c>
      <c r="D157" s="311"/>
      <c r="E157" s="318"/>
      <c r="F157" s="424"/>
      <c r="G157" s="424"/>
      <c r="H157" s="490" t="s">
        <v>26</v>
      </c>
      <c r="I157" s="146">
        <v>2</v>
      </c>
      <c r="J157" s="311"/>
      <c r="K157" s="324"/>
      <c r="L157" s="325"/>
      <c r="M157" s="402"/>
      <c r="N157" s="326"/>
      <c r="O157" s="424"/>
    </row>
    <row r="158" spans="1:15" customFormat="1" ht="15.75">
      <c r="A158" s="315"/>
      <c r="B158" s="316">
        <v>6</v>
      </c>
      <c r="C158" s="111" t="s">
        <v>137</v>
      </c>
      <c r="D158" s="311"/>
      <c r="E158" s="318"/>
      <c r="F158" s="424"/>
      <c r="G158" s="424"/>
      <c r="H158" s="490" t="s">
        <v>26</v>
      </c>
      <c r="I158" s="146">
        <v>1</v>
      </c>
      <c r="J158" s="311"/>
      <c r="K158" s="324"/>
      <c r="L158" s="325"/>
      <c r="M158" s="402"/>
      <c r="N158" s="326"/>
      <c r="O158" s="424"/>
    </row>
    <row r="159" spans="1:15" customFormat="1" ht="15.75">
      <c r="A159" s="315"/>
      <c r="B159" s="316">
        <v>7</v>
      </c>
      <c r="C159" s="111" t="s">
        <v>138</v>
      </c>
      <c r="D159" s="311"/>
      <c r="E159" s="318"/>
      <c r="F159" s="424"/>
      <c r="G159" s="424"/>
      <c r="H159" s="490" t="s">
        <v>157</v>
      </c>
      <c r="I159" s="146">
        <v>3</v>
      </c>
      <c r="J159" s="311"/>
      <c r="K159" s="324"/>
      <c r="L159" s="325"/>
      <c r="M159" s="402"/>
      <c r="N159" s="326"/>
      <c r="O159" s="424"/>
    </row>
    <row r="160" spans="1:15" customFormat="1" ht="15.75">
      <c r="A160" s="315"/>
      <c r="B160" s="316">
        <v>8</v>
      </c>
      <c r="C160" s="111" t="s">
        <v>139</v>
      </c>
      <c r="D160" s="311"/>
      <c r="E160" s="318"/>
      <c r="F160" s="424"/>
      <c r="G160" s="424"/>
      <c r="H160" s="490" t="s">
        <v>157</v>
      </c>
      <c r="I160" s="146">
        <v>3</v>
      </c>
      <c r="J160" s="311"/>
      <c r="K160" s="324"/>
      <c r="L160" s="325"/>
      <c r="M160" s="402"/>
      <c r="N160" s="326"/>
      <c r="O160" s="424"/>
    </row>
    <row r="161" spans="1:15" customFormat="1" ht="15.75">
      <c r="A161" s="315"/>
      <c r="B161" s="316">
        <v>9</v>
      </c>
      <c r="C161" s="111" t="s">
        <v>140</v>
      </c>
      <c r="D161" s="311"/>
      <c r="E161" s="318"/>
      <c r="F161" s="424"/>
      <c r="G161" s="424"/>
      <c r="H161" s="490" t="s">
        <v>58</v>
      </c>
      <c r="I161" s="146">
        <v>2</v>
      </c>
      <c r="J161" s="311"/>
      <c r="K161" s="324"/>
      <c r="L161" s="325"/>
      <c r="M161" s="402"/>
      <c r="N161" s="326"/>
      <c r="O161" s="424"/>
    </row>
    <row r="162" spans="1:15" customFormat="1" ht="15.75">
      <c r="A162" s="319"/>
      <c r="B162" s="319"/>
      <c r="C162" s="320" t="s">
        <v>28</v>
      </c>
      <c r="D162" s="321">
        <v>192097</v>
      </c>
      <c r="E162" s="327"/>
      <c r="F162" s="424"/>
      <c r="G162" s="424"/>
      <c r="H162" s="495"/>
      <c r="I162" s="146"/>
      <c r="J162" s="424"/>
      <c r="K162" s="424"/>
      <c r="L162" s="322"/>
      <c r="M162" s="401">
        <f>SUM(M153:M161)</f>
        <v>0</v>
      </c>
      <c r="N162" s="323">
        <f>SUM(N153:N161)</f>
        <v>0</v>
      </c>
      <c r="O162" s="424"/>
    </row>
    <row r="163" spans="1:15" customFormat="1" ht="28.5" customHeight="1">
      <c r="A163" s="330">
        <v>24</v>
      </c>
      <c r="B163" s="553" t="s">
        <v>141</v>
      </c>
      <c r="C163" s="553"/>
      <c r="D163" s="553"/>
      <c r="E163" s="331"/>
      <c r="F163" s="332"/>
      <c r="G163" s="333"/>
      <c r="H163" s="490"/>
      <c r="I163" s="513"/>
      <c r="J163" s="328"/>
      <c r="K163" s="424"/>
      <c r="L163" s="424"/>
      <c r="M163" s="397"/>
      <c r="N163" s="415"/>
      <c r="O163" s="424"/>
    </row>
    <row r="164" spans="1:15" customFormat="1" ht="20.25" customHeight="1">
      <c r="A164" s="551" t="s">
        <v>47</v>
      </c>
      <c r="B164" s="551"/>
      <c r="C164" s="551"/>
      <c r="D164" s="334"/>
      <c r="E164" s="424"/>
      <c r="F164" s="111"/>
      <c r="G164" s="424"/>
      <c r="H164" s="491"/>
      <c r="I164" s="335"/>
      <c r="J164" s="342"/>
      <c r="K164" s="424"/>
      <c r="L164" s="424"/>
      <c r="M164" s="397"/>
      <c r="N164" s="415"/>
      <c r="O164" s="424"/>
    </row>
    <row r="165" spans="1:15" customFormat="1" ht="15.75">
      <c r="A165" s="336"/>
      <c r="B165" s="337">
        <v>1</v>
      </c>
      <c r="C165" s="309" t="s">
        <v>141</v>
      </c>
      <c r="D165" s="334"/>
      <c r="E165" s="424"/>
      <c r="F165" s="111"/>
      <c r="G165" s="424"/>
      <c r="H165" s="491" t="s">
        <v>26</v>
      </c>
      <c r="I165" s="335" t="s">
        <v>142</v>
      </c>
      <c r="J165" s="343"/>
      <c r="K165" s="424"/>
      <c r="L165" s="329"/>
      <c r="M165" s="403"/>
      <c r="N165" s="416"/>
      <c r="O165" s="424"/>
    </row>
    <row r="166" spans="1:15" customFormat="1" ht="15.75">
      <c r="A166" s="319"/>
      <c r="B166" s="319"/>
      <c r="C166" s="338" t="s">
        <v>28</v>
      </c>
      <c r="D166" s="339">
        <v>50000</v>
      </c>
      <c r="E166" s="340"/>
      <c r="F166" s="332"/>
      <c r="G166" s="333"/>
      <c r="H166" s="490"/>
      <c r="I166" s="513"/>
      <c r="J166" s="341"/>
      <c r="K166" s="424"/>
      <c r="L166" s="424"/>
      <c r="M166" s="404">
        <f>SUM(M165)</f>
        <v>0</v>
      </c>
      <c r="N166" s="417">
        <f>SUM(N165)</f>
        <v>0</v>
      </c>
      <c r="O166" s="424"/>
    </row>
    <row r="167" spans="1:15" customFormat="1" ht="28.5" customHeight="1">
      <c r="A167" s="330">
        <v>25</v>
      </c>
      <c r="B167" s="553" t="s">
        <v>151</v>
      </c>
      <c r="C167" s="553"/>
      <c r="D167" s="553"/>
      <c r="E167" s="331"/>
      <c r="F167" s="332"/>
      <c r="G167" s="333"/>
      <c r="H167" s="490"/>
      <c r="I167" s="513"/>
      <c r="J167" s="328"/>
      <c r="K167" s="424"/>
      <c r="L167" s="424"/>
      <c r="M167" s="397"/>
      <c r="N167" s="415"/>
      <c r="O167" s="424"/>
    </row>
    <row r="168" spans="1:15" customFormat="1" ht="20.25" customHeight="1">
      <c r="A168" s="551" t="s">
        <v>47</v>
      </c>
      <c r="B168" s="551"/>
      <c r="C168" s="551"/>
      <c r="D168" s="334"/>
      <c r="E168" s="424"/>
      <c r="F168" s="111"/>
      <c r="G168" s="424"/>
      <c r="H168" s="491"/>
      <c r="I168" s="335"/>
      <c r="J168" s="342"/>
      <c r="K168" s="424"/>
      <c r="L168" s="424"/>
      <c r="M168" s="397"/>
      <c r="N168" s="415"/>
      <c r="O168" s="424"/>
    </row>
    <row r="169" spans="1:15" customFormat="1" ht="60">
      <c r="A169" s="336"/>
      <c r="B169" s="337">
        <v>1</v>
      </c>
      <c r="C169" s="422" t="s">
        <v>152</v>
      </c>
      <c r="D169" s="334"/>
      <c r="E169" s="424"/>
      <c r="F169" s="111"/>
      <c r="G169" s="424"/>
      <c r="H169" s="491" t="s">
        <v>26</v>
      </c>
      <c r="I169" s="335" t="s">
        <v>155</v>
      </c>
      <c r="J169" s="343"/>
      <c r="K169" s="424"/>
      <c r="L169" s="329"/>
      <c r="M169" s="403"/>
      <c r="N169" s="416"/>
      <c r="O169" s="424"/>
    </row>
    <row r="170" spans="1:15" customFormat="1" ht="60">
      <c r="A170" s="336"/>
      <c r="B170" s="337">
        <v>2</v>
      </c>
      <c r="C170" s="422" t="s">
        <v>153</v>
      </c>
      <c r="D170" s="334"/>
      <c r="E170" s="424"/>
      <c r="F170" s="111"/>
      <c r="G170" s="424"/>
      <c r="H170" s="491" t="s">
        <v>26</v>
      </c>
      <c r="I170" s="335" t="s">
        <v>156</v>
      </c>
      <c r="J170" s="343"/>
      <c r="K170" s="424"/>
      <c r="L170" s="329"/>
      <c r="M170" s="403"/>
      <c r="N170" s="416"/>
      <c r="O170" s="424"/>
    </row>
    <row r="171" spans="1:15" customFormat="1" ht="60">
      <c r="A171" s="336"/>
      <c r="B171" s="337">
        <v>3</v>
      </c>
      <c r="C171" s="422" t="s">
        <v>154</v>
      </c>
      <c r="D171" s="334"/>
      <c r="E171" s="424"/>
      <c r="F171" s="111"/>
      <c r="G171" s="424"/>
      <c r="H171" s="491" t="s">
        <v>26</v>
      </c>
      <c r="I171" s="335" t="s">
        <v>155</v>
      </c>
      <c r="J171" s="343"/>
      <c r="K171" s="424"/>
      <c r="L171" s="329"/>
      <c r="M171" s="403"/>
      <c r="N171" s="416"/>
      <c r="O171" s="424"/>
    </row>
    <row r="172" spans="1:15" customFormat="1" ht="15.75">
      <c r="A172" s="319"/>
      <c r="B172" s="319"/>
      <c r="C172" s="338" t="s">
        <v>28</v>
      </c>
      <c r="D172" s="339">
        <v>742500</v>
      </c>
      <c r="E172" s="340"/>
      <c r="F172" s="332"/>
      <c r="G172" s="333"/>
      <c r="H172" s="490"/>
      <c r="I172" s="513"/>
      <c r="J172" s="341"/>
      <c r="K172" s="424"/>
      <c r="L172" s="424"/>
      <c r="M172" s="404">
        <f>SUM(M169:M171)</f>
        <v>0</v>
      </c>
      <c r="N172" s="417">
        <f>SUM(N169:N171)</f>
        <v>0</v>
      </c>
      <c r="O172" s="424"/>
    </row>
    <row r="173" spans="1:15" ht="27" thickBot="1">
      <c r="E173" s="349"/>
      <c r="F173" s="349"/>
      <c r="G173" s="349"/>
      <c r="H173" s="496"/>
      <c r="I173" s="514"/>
    </row>
    <row r="174" spans="1:15" ht="29.25" thickBot="1">
      <c r="D174" s="348" t="s">
        <v>3</v>
      </c>
      <c r="E174" s="349"/>
      <c r="F174" s="349"/>
      <c r="G174" s="349"/>
      <c r="H174" s="496"/>
      <c r="I174" s="515"/>
      <c r="L174" s="594">
        <f>SUM(M172+M166+M162+M150+M146+M141+M135+M131+M127+M123+M119+M93+M87+M82+M76+M68+M60+M56+M50+M46+M41+M36+M31+M22+M13)</f>
        <v>0</v>
      </c>
      <c r="M174" s="594"/>
      <c r="N174" s="595">
        <f>SUM(N172+N166+N162+N150+N146+N141+N135+N131+N127+N123+N119+N93+N87+N82+N76+N68+N60+N56+N50+N46+N41+N36+N31+N22+N13)</f>
        <v>224400</v>
      </c>
      <c r="O174" s="596"/>
    </row>
    <row r="175" spans="1:15">
      <c r="E175" s="349"/>
      <c r="F175" s="349"/>
      <c r="G175" s="349"/>
      <c r="H175" s="496"/>
    </row>
    <row r="176" spans="1:15">
      <c r="E176" s="349"/>
      <c r="F176" s="349"/>
      <c r="G176" s="349"/>
      <c r="H176" s="496"/>
    </row>
    <row r="177" spans="5:8">
      <c r="E177" s="349"/>
      <c r="F177" s="349"/>
      <c r="G177" s="349"/>
      <c r="H177" s="496"/>
    </row>
    <row r="178" spans="5:8">
      <c r="E178" s="349"/>
      <c r="F178" s="349"/>
      <c r="G178" s="349"/>
      <c r="H178" s="496"/>
    </row>
  </sheetData>
  <mergeCells count="55">
    <mergeCell ref="B167:D167"/>
    <mergeCell ref="A168:C168"/>
    <mergeCell ref="L174:M174"/>
    <mergeCell ref="N174:O174"/>
    <mergeCell ref="C147:D147"/>
    <mergeCell ref="A148:B148"/>
    <mergeCell ref="B151:D151"/>
    <mergeCell ref="A152:B152"/>
    <mergeCell ref="B163:D163"/>
    <mergeCell ref="A164:C164"/>
    <mergeCell ref="B143:C143"/>
    <mergeCell ref="A78:B78"/>
    <mergeCell ref="A84:B84"/>
    <mergeCell ref="A89:B89"/>
    <mergeCell ref="A90:A92"/>
    <mergeCell ref="A95:B95"/>
    <mergeCell ref="A121:B121"/>
    <mergeCell ref="A125:B125"/>
    <mergeCell ref="A129:B129"/>
    <mergeCell ref="A133:B133"/>
    <mergeCell ref="A137:B137"/>
    <mergeCell ref="B142:D142"/>
    <mergeCell ref="A70:B70"/>
    <mergeCell ref="A33:C33"/>
    <mergeCell ref="C37:D37"/>
    <mergeCell ref="A38:A41"/>
    <mergeCell ref="C42:D42"/>
    <mergeCell ref="A43:A46"/>
    <mergeCell ref="C47:D47"/>
    <mergeCell ref="A48:A50"/>
    <mergeCell ref="A52:B52"/>
    <mergeCell ref="A58:B58"/>
    <mergeCell ref="C61:D61"/>
    <mergeCell ref="A62:B62"/>
    <mergeCell ref="A24:A31"/>
    <mergeCell ref="J6:O6"/>
    <mergeCell ref="E7:E8"/>
    <mergeCell ref="F7:G7"/>
    <mergeCell ref="J7:K7"/>
    <mergeCell ref="L7:L8"/>
    <mergeCell ref="M7:N7"/>
    <mergeCell ref="O7:O8"/>
    <mergeCell ref="C10:D10"/>
    <mergeCell ref="E10:H10"/>
    <mergeCell ref="C15:D15"/>
    <mergeCell ref="A16:A22"/>
    <mergeCell ref="C23:D23"/>
    <mergeCell ref="C3:I3"/>
    <mergeCell ref="A6:A8"/>
    <mergeCell ref="B6:B8"/>
    <mergeCell ref="C6:C8"/>
    <mergeCell ref="D6:D8"/>
    <mergeCell ref="E6:G6"/>
    <mergeCell ref="H6:H8"/>
    <mergeCell ref="I6:I8"/>
  </mergeCells>
  <printOptions horizontalCentered="1"/>
  <pageMargins left="0.11811023622047245" right="0.15748031496062992" top="0.31496062992125984" bottom="0.31496062992125984" header="0.15748031496062992" footer="0.11811023622047245"/>
  <pageSetup paperSize="9" scale="49" orientation="landscape" r:id="rId1"/>
  <headerFooter>
    <oddFooter>Page &amp;P of &amp;N</oddFooter>
  </headerFooter>
  <rowBreaks count="4" manualBreakCount="4">
    <brk id="41" max="14" man="1"/>
    <brk id="68" max="14" man="1"/>
    <brk id="93" max="14" man="1"/>
    <brk id="13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O178"/>
  <sheetViews>
    <sheetView view="pageBreakPreview" topLeftCell="A131" zoomScaleSheetLayoutView="100" workbookViewId="0">
      <selection activeCell="I168" sqref="I168"/>
    </sheetView>
  </sheetViews>
  <sheetFormatPr defaultRowHeight="26.25"/>
  <cols>
    <col min="1" max="1" width="11.42578125" style="345" customWidth="1"/>
    <col min="2" max="2" width="6.28515625" style="346" customWidth="1"/>
    <col min="3" max="3" width="42.7109375" style="347" customWidth="1"/>
    <col min="4" max="4" width="13.7109375" style="344" customWidth="1"/>
    <col min="5" max="6" width="6.7109375" style="344" customWidth="1"/>
    <col min="7" max="7" width="6.7109375" style="475" customWidth="1"/>
    <col min="8" max="8" width="10" style="444" customWidth="1"/>
    <col min="9" max="9" width="12.85546875" style="537" customWidth="1"/>
    <col min="10" max="11" width="13.5703125" style="537" customWidth="1"/>
    <col min="12" max="16384" width="9.140625" style="94"/>
  </cols>
  <sheetData>
    <row r="1" spans="1:15" s="11" customFormat="1" ht="23.25">
      <c r="A1" s="1"/>
      <c r="B1" s="2"/>
      <c r="C1" s="3" t="s">
        <v>0</v>
      </c>
      <c r="D1" s="5"/>
      <c r="E1" s="6"/>
      <c r="F1" s="2"/>
      <c r="G1" s="546"/>
      <c r="H1" s="434"/>
      <c r="I1" s="516"/>
      <c r="J1" s="516"/>
      <c r="K1" s="517"/>
      <c r="L1" s="10"/>
    </row>
    <row r="2" spans="1:15" s="11" customFormat="1" ht="21">
      <c r="A2" s="12"/>
      <c r="B2" s="2"/>
      <c r="C2" s="13" t="s">
        <v>1</v>
      </c>
      <c r="D2" s="15"/>
      <c r="E2" s="16"/>
      <c r="F2" s="2"/>
      <c r="G2" s="546"/>
      <c r="H2" s="434"/>
      <c r="I2" s="7"/>
      <c r="J2" s="7"/>
      <c r="K2" s="7"/>
      <c r="L2" s="10"/>
    </row>
    <row r="3" spans="1:15" s="22" customFormat="1" ht="38.25" customHeight="1">
      <c r="A3" s="17"/>
      <c r="B3" s="18"/>
      <c r="C3" s="552" t="s">
        <v>159</v>
      </c>
      <c r="D3" s="552"/>
      <c r="E3" s="552"/>
      <c r="F3" s="552"/>
      <c r="G3" s="552"/>
      <c r="H3" s="552"/>
      <c r="I3" s="21"/>
      <c r="J3" s="21"/>
      <c r="K3" s="21"/>
      <c r="L3" s="18"/>
      <c r="M3" s="21"/>
      <c r="N3" s="21"/>
      <c r="O3" s="21"/>
    </row>
    <row r="4" spans="1:15" customFormat="1" ht="22.5" customHeight="1">
      <c r="A4" s="23"/>
      <c r="B4" s="24"/>
      <c r="C4" s="25" t="s">
        <v>2</v>
      </c>
      <c r="D4" s="27"/>
      <c r="E4" s="28"/>
      <c r="F4" s="29"/>
      <c r="G4" s="547"/>
      <c r="H4" s="434"/>
      <c r="I4" s="7"/>
      <c r="J4" s="7"/>
      <c r="K4" s="7"/>
      <c r="L4" s="31"/>
    </row>
    <row r="5" spans="1:15" customFormat="1" ht="22.5" customHeight="1">
      <c r="A5" s="32" t="s">
        <v>3</v>
      </c>
      <c r="B5" s="33"/>
      <c r="C5" s="34" t="s">
        <v>4</v>
      </c>
      <c r="D5" s="36"/>
      <c r="E5" s="37"/>
      <c r="F5" s="37"/>
      <c r="G5" s="410"/>
      <c r="H5" s="435"/>
      <c r="I5" s="518"/>
      <c r="L5" s="31"/>
    </row>
    <row r="6" spans="1:15" customFormat="1" ht="18.75" customHeight="1">
      <c r="A6" s="584" t="s">
        <v>5</v>
      </c>
      <c r="B6" s="585" t="s">
        <v>6</v>
      </c>
      <c r="C6" s="586" t="s">
        <v>7</v>
      </c>
      <c r="D6" s="577" t="s">
        <v>9</v>
      </c>
      <c r="E6" s="574"/>
      <c r="F6" s="574"/>
      <c r="G6" s="578" t="s">
        <v>10</v>
      </c>
      <c r="H6" s="569" t="s">
        <v>11</v>
      </c>
      <c r="I6" s="598" t="s">
        <v>9</v>
      </c>
      <c r="J6" s="598"/>
      <c r="K6" s="598"/>
    </row>
    <row r="7" spans="1:15" customFormat="1" ht="20.25" customHeight="1">
      <c r="A7" s="574"/>
      <c r="B7" s="574"/>
      <c r="C7" s="586"/>
      <c r="D7" s="580" t="s">
        <v>12</v>
      </c>
      <c r="E7" s="581" t="s">
        <v>13</v>
      </c>
      <c r="F7" s="574"/>
      <c r="G7" s="593"/>
      <c r="H7" s="597"/>
      <c r="I7" s="519" t="s">
        <v>160</v>
      </c>
      <c r="J7" s="599" t="s">
        <v>161</v>
      </c>
      <c r="K7" s="599" t="s">
        <v>162</v>
      </c>
    </row>
    <row r="8" spans="1:15" customFormat="1" ht="31.5">
      <c r="A8" s="574"/>
      <c r="B8" s="574"/>
      <c r="C8" s="586"/>
      <c r="D8" s="574"/>
      <c r="E8" s="427" t="s">
        <v>17</v>
      </c>
      <c r="F8" s="40" t="s">
        <v>18</v>
      </c>
      <c r="G8" s="593"/>
      <c r="H8" s="597"/>
      <c r="I8" s="519" t="s">
        <v>163</v>
      </c>
      <c r="J8" s="599"/>
      <c r="K8" s="599"/>
    </row>
    <row r="9" spans="1:15" s="48" customFormat="1" ht="15.75">
      <c r="A9" s="42">
        <v>1</v>
      </c>
      <c r="B9" s="43">
        <v>2</v>
      </c>
      <c r="C9" s="44">
        <v>3</v>
      </c>
      <c r="D9" s="44">
        <v>4</v>
      </c>
      <c r="E9" s="46">
        <v>5</v>
      </c>
      <c r="F9" s="46">
        <v>6</v>
      </c>
      <c r="G9" s="469">
        <v>7</v>
      </c>
      <c r="H9" s="445">
        <v>8</v>
      </c>
      <c r="I9" s="520">
        <v>9</v>
      </c>
      <c r="J9" s="520">
        <v>10</v>
      </c>
      <c r="K9" s="520">
        <v>11</v>
      </c>
    </row>
    <row r="10" spans="1:15" s="55" customFormat="1" ht="18.75" customHeight="1">
      <c r="A10" s="423">
        <v>1</v>
      </c>
      <c r="B10" s="50"/>
      <c r="C10" s="429" t="s">
        <v>29</v>
      </c>
      <c r="D10" s="576"/>
      <c r="E10" s="576"/>
      <c r="F10" s="576"/>
      <c r="G10" s="576"/>
      <c r="H10" s="436"/>
      <c r="I10" s="521"/>
      <c r="J10" s="521"/>
      <c r="K10" s="521"/>
    </row>
    <row r="11" spans="1:15" s="79" customFormat="1" ht="18.75" customHeight="1">
      <c r="A11" s="74"/>
      <c r="B11" s="56"/>
      <c r="C11" s="57" t="s">
        <v>25</v>
      </c>
      <c r="D11" s="59"/>
      <c r="E11" s="59"/>
      <c r="F11" s="59"/>
      <c r="G11" s="61"/>
      <c r="H11" s="436"/>
      <c r="I11" s="521"/>
      <c r="J11" s="521"/>
      <c r="K11" s="521"/>
    </row>
    <row r="12" spans="1:15" s="55" customFormat="1" ht="26.25" customHeight="1">
      <c r="A12" s="425"/>
      <c r="B12" s="56">
        <v>1</v>
      </c>
      <c r="C12" s="67" t="s">
        <v>30</v>
      </c>
      <c r="D12" s="60"/>
      <c r="E12" s="59"/>
      <c r="F12" s="59"/>
      <c r="G12" s="61" t="s">
        <v>27</v>
      </c>
      <c r="H12" s="436">
        <v>3500</v>
      </c>
      <c r="I12" s="522"/>
      <c r="J12" s="523"/>
      <c r="K12" s="524"/>
    </row>
    <row r="13" spans="1:15" s="79" customFormat="1" ht="13.5" customHeight="1">
      <c r="A13" s="74"/>
      <c r="B13" s="59"/>
      <c r="C13" s="64" t="s">
        <v>28</v>
      </c>
      <c r="D13" s="59"/>
      <c r="E13" s="59"/>
      <c r="F13" s="59"/>
      <c r="G13" s="61"/>
      <c r="H13" s="436"/>
      <c r="I13" s="522"/>
      <c r="J13" s="523"/>
      <c r="K13" s="524"/>
    </row>
    <row r="14" spans="1:15" s="79" customFormat="1" ht="13.5" customHeight="1">
      <c r="A14" s="74"/>
      <c r="B14" s="59"/>
      <c r="C14" s="63"/>
      <c r="D14" s="59"/>
      <c r="E14" s="59"/>
      <c r="F14" s="59"/>
      <c r="G14" s="61"/>
      <c r="H14" s="436"/>
      <c r="I14" s="522"/>
      <c r="J14" s="523"/>
      <c r="K14" s="524"/>
    </row>
    <row r="15" spans="1:15" s="55" customFormat="1" ht="22.5" customHeight="1">
      <c r="A15" s="423">
        <v>2</v>
      </c>
      <c r="B15" s="50"/>
      <c r="C15" s="429" t="s">
        <v>33</v>
      </c>
      <c r="D15" s="70"/>
      <c r="E15" s="426"/>
      <c r="F15" s="426"/>
      <c r="G15" s="431"/>
      <c r="H15" s="437"/>
      <c r="I15" s="522"/>
      <c r="J15" s="523"/>
      <c r="K15" s="524"/>
    </row>
    <row r="16" spans="1:15" ht="18" customHeight="1">
      <c r="A16" s="568"/>
      <c r="B16" s="56"/>
      <c r="C16" s="57" t="s">
        <v>25</v>
      </c>
      <c r="D16" s="78"/>
      <c r="E16" s="78"/>
      <c r="F16" s="78"/>
      <c r="G16" s="548"/>
      <c r="H16" s="436"/>
      <c r="I16" s="522"/>
      <c r="J16" s="523"/>
      <c r="K16" s="524"/>
    </row>
    <row r="17" spans="1:11" s="55" customFormat="1" ht="78.75" customHeight="1">
      <c r="A17" s="568"/>
      <c r="B17" s="56">
        <v>1</v>
      </c>
      <c r="C17" s="95" t="s">
        <v>34</v>
      </c>
      <c r="D17" s="84"/>
      <c r="E17" s="84"/>
      <c r="F17" s="84"/>
      <c r="G17" s="85" t="s">
        <v>26</v>
      </c>
      <c r="H17" s="436">
        <v>20</v>
      </c>
      <c r="I17" s="522"/>
      <c r="J17" s="523"/>
      <c r="K17" s="524"/>
    </row>
    <row r="18" spans="1:11" s="55" customFormat="1" ht="78.75" customHeight="1">
      <c r="A18" s="568"/>
      <c r="B18" s="56">
        <v>2</v>
      </c>
      <c r="C18" s="95" t="s">
        <v>35</v>
      </c>
      <c r="D18" s="84"/>
      <c r="E18" s="84"/>
      <c r="F18" s="84"/>
      <c r="G18" s="85" t="s">
        <v>26</v>
      </c>
      <c r="H18" s="436">
        <v>30</v>
      </c>
      <c r="I18" s="522"/>
      <c r="J18" s="523"/>
      <c r="K18" s="524"/>
    </row>
    <row r="19" spans="1:11" s="55" customFormat="1" ht="80.25" customHeight="1">
      <c r="A19" s="568"/>
      <c r="B19" s="56">
        <v>3</v>
      </c>
      <c r="C19" s="95" t="s">
        <v>36</v>
      </c>
      <c r="D19" s="84"/>
      <c r="E19" s="84"/>
      <c r="F19" s="84"/>
      <c r="G19" s="85" t="s">
        <v>26</v>
      </c>
      <c r="H19" s="436">
        <v>20</v>
      </c>
      <c r="I19" s="522"/>
      <c r="J19" s="523"/>
      <c r="K19" s="524"/>
    </row>
    <row r="20" spans="1:11" s="55" customFormat="1" ht="89.25">
      <c r="A20" s="568"/>
      <c r="B20" s="56">
        <v>4</v>
      </c>
      <c r="C20" s="95" t="s">
        <v>37</v>
      </c>
      <c r="D20" s="59"/>
      <c r="E20" s="59"/>
      <c r="F20" s="59"/>
      <c r="G20" s="85" t="s">
        <v>26</v>
      </c>
      <c r="H20" s="436">
        <v>20</v>
      </c>
      <c r="I20" s="522"/>
      <c r="J20" s="523"/>
      <c r="K20" s="524"/>
    </row>
    <row r="21" spans="1:11" s="55" customFormat="1" ht="89.25">
      <c r="A21" s="568"/>
      <c r="B21" s="56">
        <v>5</v>
      </c>
      <c r="C21" s="95" t="s">
        <v>38</v>
      </c>
      <c r="D21" s="59"/>
      <c r="E21" s="59"/>
      <c r="F21" s="59"/>
      <c r="G21" s="85" t="s">
        <v>26</v>
      </c>
      <c r="H21" s="436">
        <v>20</v>
      </c>
      <c r="I21" s="522"/>
      <c r="J21" s="523"/>
      <c r="K21" s="524"/>
    </row>
    <row r="22" spans="1:11" s="93" customFormat="1" ht="18" customHeight="1">
      <c r="A22" s="568"/>
      <c r="B22" s="86"/>
      <c r="C22" s="87" t="s">
        <v>28</v>
      </c>
      <c r="D22" s="89"/>
      <c r="E22" s="89"/>
      <c r="F22" s="89"/>
      <c r="G22" s="549"/>
      <c r="H22" s="436"/>
      <c r="I22" s="522"/>
      <c r="J22" s="523"/>
      <c r="K22" s="524"/>
    </row>
    <row r="23" spans="1:11" s="55" customFormat="1" ht="21" customHeight="1">
      <c r="A23" s="423">
        <v>3</v>
      </c>
      <c r="B23" s="50"/>
      <c r="C23" s="429" t="s">
        <v>39</v>
      </c>
      <c r="D23" s="96"/>
      <c r="E23" s="426"/>
      <c r="F23" s="426"/>
      <c r="G23" s="431"/>
      <c r="H23" s="437"/>
      <c r="I23" s="522"/>
      <c r="J23" s="523"/>
      <c r="K23" s="524"/>
    </row>
    <row r="24" spans="1:11" ht="18" customHeight="1">
      <c r="A24" s="568"/>
      <c r="B24" s="56"/>
      <c r="C24" s="57" t="s">
        <v>25</v>
      </c>
      <c r="D24" s="78"/>
      <c r="E24" s="78"/>
      <c r="F24" s="78"/>
      <c r="G24" s="548"/>
      <c r="H24" s="436"/>
      <c r="I24" s="525"/>
      <c r="J24" s="525"/>
      <c r="K24" s="525"/>
    </row>
    <row r="25" spans="1:11" ht="118.5" customHeight="1">
      <c r="A25" s="568"/>
      <c r="B25" s="59">
        <v>1</v>
      </c>
      <c r="C25" s="67" t="s">
        <v>40</v>
      </c>
      <c r="D25" s="82"/>
      <c r="E25" s="82"/>
      <c r="F25" s="82"/>
      <c r="G25" s="85" t="s">
        <v>26</v>
      </c>
      <c r="H25" s="436">
        <v>200</v>
      </c>
      <c r="I25" s="526"/>
      <c r="J25" s="526"/>
      <c r="K25" s="526"/>
    </row>
    <row r="26" spans="1:11" s="55" customFormat="1" ht="118.5" customHeight="1">
      <c r="A26" s="568"/>
      <c r="B26" s="59">
        <v>2</v>
      </c>
      <c r="C26" s="67" t="s">
        <v>41</v>
      </c>
      <c r="D26" s="82"/>
      <c r="E26" s="82"/>
      <c r="F26" s="82"/>
      <c r="G26" s="85" t="s">
        <v>26</v>
      </c>
      <c r="H26" s="436">
        <v>200</v>
      </c>
      <c r="I26" s="522"/>
      <c r="J26" s="523"/>
      <c r="K26" s="524"/>
    </row>
    <row r="27" spans="1:11" s="55" customFormat="1" ht="118.5" customHeight="1">
      <c r="A27" s="568"/>
      <c r="B27" s="59">
        <v>3</v>
      </c>
      <c r="C27" s="67" t="s">
        <v>42</v>
      </c>
      <c r="D27" s="82"/>
      <c r="E27" s="82"/>
      <c r="F27" s="82"/>
      <c r="G27" s="85" t="s">
        <v>26</v>
      </c>
      <c r="H27" s="436">
        <v>250</v>
      </c>
      <c r="I27" s="522"/>
      <c r="J27" s="523"/>
      <c r="K27" s="524"/>
    </row>
    <row r="28" spans="1:11" s="55" customFormat="1" ht="118.5" customHeight="1">
      <c r="A28" s="568"/>
      <c r="B28" s="59">
        <v>4</v>
      </c>
      <c r="C28" s="67" t="s">
        <v>43</v>
      </c>
      <c r="D28" s="82"/>
      <c r="E28" s="82"/>
      <c r="F28" s="82"/>
      <c r="G28" s="85" t="s">
        <v>26</v>
      </c>
      <c r="H28" s="436">
        <v>200</v>
      </c>
      <c r="I28" s="522"/>
      <c r="J28" s="523"/>
      <c r="K28" s="524"/>
    </row>
    <row r="29" spans="1:11" s="55" customFormat="1" ht="118.5" customHeight="1">
      <c r="A29" s="568"/>
      <c r="B29" s="56">
        <v>5</v>
      </c>
      <c r="C29" s="67" t="s">
        <v>44</v>
      </c>
      <c r="D29" s="82"/>
      <c r="E29" s="82"/>
      <c r="F29" s="82"/>
      <c r="G29" s="85" t="s">
        <v>26</v>
      </c>
      <c r="H29" s="436">
        <v>10</v>
      </c>
      <c r="I29" s="525"/>
      <c r="J29" s="525"/>
      <c r="K29" s="525"/>
    </row>
    <row r="30" spans="1:11" s="55" customFormat="1" ht="118.5" customHeight="1">
      <c r="A30" s="568"/>
      <c r="B30" s="56">
        <v>6</v>
      </c>
      <c r="C30" s="67" t="s">
        <v>45</v>
      </c>
      <c r="D30" s="82"/>
      <c r="E30" s="82"/>
      <c r="F30" s="82"/>
      <c r="G30" s="85" t="s">
        <v>26</v>
      </c>
      <c r="H30" s="436">
        <v>5</v>
      </c>
      <c r="I30" s="526"/>
      <c r="J30" s="526"/>
      <c r="K30" s="526"/>
    </row>
    <row r="31" spans="1:11" s="93" customFormat="1" ht="18" customHeight="1">
      <c r="A31" s="568"/>
      <c r="B31" s="86"/>
      <c r="C31" s="87" t="s">
        <v>28</v>
      </c>
      <c r="D31" s="89"/>
      <c r="E31" s="89"/>
      <c r="F31" s="89"/>
      <c r="G31" s="549"/>
      <c r="H31" s="436"/>
      <c r="I31" s="522"/>
      <c r="J31" s="523"/>
      <c r="K31" s="524"/>
    </row>
    <row r="32" spans="1:11" s="55" customFormat="1" ht="21" customHeight="1">
      <c r="A32" s="97">
        <v>4</v>
      </c>
      <c r="B32" s="98"/>
      <c r="C32" s="99" t="s">
        <v>46</v>
      </c>
      <c r="D32" s="101"/>
      <c r="E32" s="100"/>
      <c r="F32" s="102"/>
      <c r="G32" s="450"/>
      <c r="H32" s="438"/>
      <c r="I32" s="522"/>
      <c r="J32" s="523"/>
      <c r="K32" s="524"/>
    </row>
    <row r="33" spans="1:11" customFormat="1" ht="17.25" customHeight="1">
      <c r="A33" s="558" t="s">
        <v>47</v>
      </c>
      <c r="B33" s="558"/>
      <c r="C33" s="558"/>
      <c r="D33" s="107"/>
      <c r="E33" s="424"/>
      <c r="F33" s="109"/>
      <c r="G33" s="468"/>
      <c r="H33" s="439"/>
      <c r="I33" s="522"/>
      <c r="J33" s="523"/>
      <c r="K33" s="524"/>
    </row>
    <row r="34" spans="1:11" s="55" customFormat="1" ht="53.25" customHeight="1">
      <c r="A34" s="113"/>
      <c r="B34" s="98">
        <v>1</v>
      </c>
      <c r="C34" s="114" t="s">
        <v>48</v>
      </c>
      <c r="D34" s="100"/>
      <c r="E34" s="115"/>
      <c r="F34" s="100"/>
      <c r="G34" s="116" t="s">
        <v>26</v>
      </c>
      <c r="H34" s="440">
        <v>1500</v>
      </c>
      <c r="I34" s="522"/>
      <c r="J34" s="523"/>
      <c r="K34" s="524"/>
    </row>
    <row r="35" spans="1:11" s="55" customFormat="1" ht="100.5" customHeight="1">
      <c r="A35" s="113"/>
      <c r="B35" s="98">
        <v>2</v>
      </c>
      <c r="C35" s="114" t="s">
        <v>49</v>
      </c>
      <c r="D35" s="100"/>
      <c r="E35" s="115"/>
      <c r="F35" s="100"/>
      <c r="G35" s="116" t="s">
        <v>26</v>
      </c>
      <c r="H35" s="440">
        <v>4500</v>
      </c>
      <c r="I35" s="522"/>
      <c r="J35" s="523"/>
      <c r="K35" s="524"/>
    </row>
    <row r="36" spans="1:11" s="93" customFormat="1" ht="16.5" customHeight="1">
      <c r="A36" s="119"/>
      <c r="B36" s="98"/>
      <c r="C36" s="120" t="s">
        <v>28</v>
      </c>
      <c r="D36" s="100"/>
      <c r="E36" s="115"/>
      <c r="F36" s="100"/>
      <c r="G36" s="102"/>
      <c r="H36" s="438"/>
      <c r="I36" s="522"/>
      <c r="J36" s="523"/>
      <c r="K36" s="524"/>
    </row>
    <row r="37" spans="1:11" s="138" customFormat="1">
      <c r="A37" s="423">
        <v>5</v>
      </c>
      <c r="B37" s="133"/>
      <c r="C37" s="429" t="s">
        <v>50</v>
      </c>
      <c r="D37" s="134"/>
      <c r="E37" s="134"/>
      <c r="F37" s="134"/>
      <c r="G37" s="134"/>
      <c r="H37" s="436"/>
      <c r="I37" s="527"/>
      <c r="J37" s="527"/>
      <c r="K37" s="528"/>
    </row>
    <row r="38" spans="1:11" s="55" customFormat="1" ht="15.75">
      <c r="A38" s="568"/>
      <c r="B38" s="56"/>
      <c r="C38" s="57" t="s">
        <v>25</v>
      </c>
      <c r="D38" s="59"/>
      <c r="E38" s="59"/>
      <c r="F38" s="59"/>
      <c r="G38" s="61"/>
      <c r="H38" s="436"/>
      <c r="I38" s="526"/>
      <c r="J38" s="526"/>
      <c r="K38" s="521"/>
    </row>
    <row r="39" spans="1:11" s="55" customFormat="1" ht="15.75">
      <c r="A39" s="568"/>
      <c r="B39" s="56">
        <v>1</v>
      </c>
      <c r="C39" s="63" t="s">
        <v>51</v>
      </c>
      <c r="D39" s="122"/>
      <c r="E39" s="59"/>
      <c r="F39" s="59"/>
      <c r="G39" s="123" t="s">
        <v>32</v>
      </c>
      <c r="H39" s="436">
        <v>2000</v>
      </c>
      <c r="I39" s="522"/>
      <c r="J39" s="523"/>
      <c r="K39" s="524"/>
    </row>
    <row r="40" spans="1:11" s="55" customFormat="1" ht="15.75">
      <c r="A40" s="568"/>
      <c r="B40" s="56">
        <v>2</v>
      </c>
      <c r="C40" s="67" t="s">
        <v>52</v>
      </c>
      <c r="D40" s="122"/>
      <c r="E40" s="59"/>
      <c r="F40" s="59"/>
      <c r="G40" s="123"/>
      <c r="H40" s="436">
        <v>1000</v>
      </c>
      <c r="I40" s="522"/>
      <c r="J40" s="523"/>
      <c r="K40" s="524"/>
    </row>
    <row r="41" spans="1:11" s="55" customFormat="1" ht="15.75">
      <c r="A41" s="568"/>
      <c r="B41" s="56"/>
      <c r="C41" s="87" t="s">
        <v>28</v>
      </c>
      <c r="D41" s="126"/>
      <c r="E41" s="127"/>
      <c r="F41" s="127"/>
      <c r="G41" s="550"/>
      <c r="H41" s="436"/>
      <c r="I41" s="522"/>
      <c r="J41" s="523"/>
      <c r="K41" s="524"/>
    </row>
    <row r="42" spans="1:11" s="55" customFormat="1" ht="37.5">
      <c r="A42" s="423">
        <v>6</v>
      </c>
      <c r="B42" s="50"/>
      <c r="C42" s="542" t="s">
        <v>53</v>
      </c>
      <c r="D42" s="140"/>
      <c r="E42" s="140"/>
      <c r="F42" s="140"/>
      <c r="G42" s="140"/>
      <c r="H42" s="436"/>
      <c r="I42" s="522"/>
      <c r="J42" s="523"/>
      <c r="K42" s="524"/>
    </row>
    <row r="43" spans="1:11" s="55" customFormat="1" ht="15.75">
      <c r="A43" s="568"/>
      <c r="B43" s="56"/>
      <c r="C43" s="57" t="s">
        <v>25</v>
      </c>
      <c r="D43" s="59"/>
      <c r="E43" s="59"/>
      <c r="F43" s="59"/>
      <c r="G43" s="61"/>
      <c r="H43" s="436"/>
      <c r="I43" s="522"/>
      <c r="J43" s="523"/>
      <c r="K43" s="524"/>
    </row>
    <row r="44" spans="1:11" s="55" customFormat="1" ht="15.75">
      <c r="A44" s="568"/>
      <c r="B44" s="56">
        <v>1</v>
      </c>
      <c r="C44" s="67" t="s">
        <v>54</v>
      </c>
      <c r="D44" s="144"/>
      <c r="E44" s="144"/>
      <c r="F44" s="144"/>
      <c r="G44" s="77" t="s">
        <v>32</v>
      </c>
      <c r="H44" s="436">
        <v>10000</v>
      </c>
      <c r="I44" s="522"/>
      <c r="J44" s="523"/>
      <c r="K44" s="524"/>
    </row>
    <row r="45" spans="1:11" s="55" customFormat="1" ht="25.5">
      <c r="A45" s="568"/>
      <c r="B45" s="56">
        <v>2</v>
      </c>
      <c r="C45" s="67" t="s">
        <v>55</v>
      </c>
      <c r="D45" s="144"/>
      <c r="E45" s="144"/>
      <c r="F45" s="144"/>
      <c r="G45" s="77" t="s">
        <v>32</v>
      </c>
      <c r="H45" s="436">
        <v>10000</v>
      </c>
      <c r="I45" s="528"/>
      <c r="J45" s="528"/>
      <c r="K45" s="528"/>
    </row>
    <row r="46" spans="1:11" s="55" customFormat="1" ht="15.75">
      <c r="A46" s="568"/>
      <c r="B46" s="56"/>
      <c r="C46" s="87" t="s">
        <v>28</v>
      </c>
      <c r="D46" s="145"/>
      <c r="E46" s="145"/>
      <c r="F46" s="145"/>
      <c r="G46" s="452"/>
      <c r="H46" s="436"/>
      <c r="I46" s="521"/>
      <c r="J46" s="521"/>
      <c r="K46" s="521"/>
    </row>
    <row r="47" spans="1:11" s="55" customFormat="1">
      <c r="A47" s="423">
        <v>7</v>
      </c>
      <c r="B47" s="148" t="s">
        <v>56</v>
      </c>
      <c r="C47" s="432" t="s">
        <v>57</v>
      </c>
      <c r="D47" s="149"/>
      <c r="E47" s="150"/>
      <c r="F47" s="150"/>
      <c r="G47" s="470"/>
      <c r="H47" s="436"/>
      <c r="I47" s="522"/>
      <c r="J47" s="523"/>
      <c r="K47" s="524"/>
    </row>
    <row r="48" spans="1:11" s="55" customFormat="1" ht="15.75">
      <c r="A48" s="568"/>
      <c r="B48" s="56"/>
      <c r="C48" s="57" t="s">
        <v>25</v>
      </c>
      <c r="D48" s="59"/>
      <c r="E48" s="59"/>
      <c r="F48" s="59"/>
      <c r="G48" s="61"/>
      <c r="H48" s="436"/>
      <c r="I48" s="522"/>
      <c r="J48" s="523"/>
      <c r="K48" s="524"/>
    </row>
    <row r="49" spans="1:11" s="79" customFormat="1" ht="15.75">
      <c r="A49" s="568"/>
      <c r="B49" s="59">
        <v>1</v>
      </c>
      <c r="C49" s="67" t="s">
        <v>150</v>
      </c>
      <c r="D49" s="142"/>
      <c r="E49" s="101"/>
      <c r="F49" s="142"/>
      <c r="G49" s="116" t="s">
        <v>26</v>
      </c>
      <c r="H49" s="438">
        <v>120</v>
      </c>
      <c r="I49" s="522"/>
      <c r="J49" s="523"/>
      <c r="K49" s="524"/>
    </row>
    <row r="50" spans="1:11" s="55" customFormat="1" ht="15.75">
      <c r="A50" s="568"/>
      <c r="B50" s="56"/>
      <c r="C50" s="87" t="s">
        <v>28</v>
      </c>
      <c r="D50" s="145"/>
      <c r="E50" s="145"/>
      <c r="F50" s="145"/>
      <c r="G50" s="452"/>
      <c r="H50" s="436"/>
      <c r="I50" s="527"/>
      <c r="J50" s="527"/>
      <c r="K50" s="528"/>
    </row>
    <row r="51" spans="1:11" s="164" customFormat="1" ht="37.5">
      <c r="A51" s="154">
        <v>8</v>
      </c>
      <c r="B51" s="155" t="s">
        <v>56</v>
      </c>
      <c r="C51" s="156" t="s">
        <v>61</v>
      </c>
      <c r="D51" s="158"/>
      <c r="E51" s="158"/>
      <c r="F51" s="158" t="s">
        <v>31</v>
      </c>
      <c r="G51" s="204"/>
      <c r="H51" s="440"/>
      <c r="I51" s="526"/>
      <c r="J51" s="526"/>
      <c r="K51" s="521"/>
    </row>
    <row r="52" spans="1:11" s="164" customFormat="1" ht="15.75">
      <c r="A52" s="560" t="s">
        <v>59</v>
      </c>
      <c r="B52" s="560"/>
      <c r="C52" s="165" t="s">
        <v>60</v>
      </c>
      <c r="D52" s="158"/>
      <c r="E52" s="158"/>
      <c r="F52" s="158"/>
      <c r="G52" s="204"/>
      <c r="H52" s="440"/>
      <c r="I52" s="522"/>
      <c r="J52" s="523"/>
      <c r="K52" s="524"/>
    </row>
    <row r="53" spans="1:11" s="164" customFormat="1" ht="15.75">
      <c r="A53" s="152"/>
      <c r="B53" s="152">
        <v>1</v>
      </c>
      <c r="C53" s="166" t="s">
        <v>62</v>
      </c>
      <c r="D53" s="167"/>
      <c r="E53" s="167"/>
      <c r="F53" s="167"/>
      <c r="G53" s="168" t="s">
        <v>26</v>
      </c>
      <c r="H53" s="440">
        <v>8</v>
      </c>
      <c r="I53" s="522"/>
      <c r="J53" s="523"/>
      <c r="K53" s="524"/>
    </row>
    <row r="54" spans="1:11" s="164" customFormat="1" ht="25.5">
      <c r="A54" s="152"/>
      <c r="B54" s="152">
        <v>2</v>
      </c>
      <c r="C54" s="166" t="s">
        <v>63</v>
      </c>
      <c r="D54" s="167"/>
      <c r="E54" s="167"/>
      <c r="F54" s="167"/>
      <c r="G54" s="168" t="s">
        <v>26</v>
      </c>
      <c r="H54" s="440">
        <v>50</v>
      </c>
      <c r="I54" s="529"/>
      <c r="J54" s="529"/>
      <c r="K54" s="524"/>
    </row>
    <row r="55" spans="1:11" s="164" customFormat="1" ht="15.75">
      <c r="A55" s="152"/>
      <c r="B55" s="152">
        <v>3</v>
      </c>
      <c r="C55" s="166" t="s">
        <v>148</v>
      </c>
      <c r="D55" s="167"/>
      <c r="E55" s="167"/>
      <c r="F55" s="167"/>
      <c r="G55" s="168" t="s">
        <v>149</v>
      </c>
      <c r="H55" s="440">
        <v>8</v>
      </c>
      <c r="I55" s="526"/>
      <c r="J55" s="526"/>
      <c r="K55" s="521"/>
    </row>
    <row r="56" spans="1:11" s="164" customFormat="1" ht="15.75">
      <c r="A56" s="152"/>
      <c r="B56" s="152"/>
      <c r="C56" s="172" t="s">
        <v>28</v>
      </c>
      <c r="D56" s="158"/>
      <c r="E56" s="158"/>
      <c r="F56" s="158"/>
      <c r="G56" s="204"/>
      <c r="H56" s="440"/>
      <c r="I56" s="522"/>
      <c r="J56" s="523"/>
      <c r="K56" s="524"/>
    </row>
    <row r="57" spans="1:11" s="185" customFormat="1" ht="23.25">
      <c r="A57" s="177">
        <v>9</v>
      </c>
      <c r="B57" s="178" t="s">
        <v>56</v>
      </c>
      <c r="C57" s="175" t="s">
        <v>64</v>
      </c>
      <c r="D57" s="180"/>
      <c r="E57" s="180"/>
      <c r="F57" s="180" t="s">
        <v>31</v>
      </c>
      <c r="G57" s="188"/>
      <c r="H57" s="440"/>
      <c r="I57" s="527"/>
      <c r="J57" s="527"/>
      <c r="K57" s="528"/>
    </row>
    <row r="58" spans="1:11" s="185" customFormat="1" ht="15.75">
      <c r="A58" s="560" t="s">
        <v>59</v>
      </c>
      <c r="B58" s="560"/>
      <c r="C58" s="165" t="s">
        <v>60</v>
      </c>
      <c r="D58" s="180"/>
      <c r="E58" s="180"/>
      <c r="F58" s="180"/>
      <c r="G58" s="188"/>
      <c r="H58" s="440"/>
      <c r="I58" s="526"/>
      <c r="J58" s="526"/>
      <c r="K58" s="521"/>
    </row>
    <row r="59" spans="1:11" s="193" customFormat="1" ht="29.25" customHeight="1">
      <c r="A59" s="186"/>
      <c r="B59" s="186">
        <v>1</v>
      </c>
      <c r="C59" s="187" t="s">
        <v>65</v>
      </c>
      <c r="D59" s="180"/>
      <c r="E59" s="180"/>
      <c r="F59" s="180"/>
      <c r="G59" s="188" t="s">
        <v>26</v>
      </c>
      <c r="H59" s="440">
        <v>2500</v>
      </c>
      <c r="I59" s="522"/>
      <c r="J59" s="523"/>
      <c r="K59" s="524"/>
    </row>
    <row r="60" spans="1:11" s="193" customFormat="1" ht="15.75">
      <c r="A60" s="186"/>
      <c r="B60" s="186"/>
      <c r="C60" s="194" t="s">
        <v>28</v>
      </c>
      <c r="D60" s="180"/>
      <c r="E60" s="180"/>
      <c r="F60" s="180"/>
      <c r="G60" s="188"/>
      <c r="H60" s="440"/>
      <c r="I60" s="522"/>
      <c r="J60" s="523"/>
      <c r="K60" s="524"/>
    </row>
    <row r="61" spans="1:11" s="164" customFormat="1" ht="37.5" customHeight="1">
      <c r="A61" s="154">
        <v>10</v>
      </c>
      <c r="B61" s="155" t="s">
        <v>56</v>
      </c>
      <c r="C61" s="433" t="s">
        <v>66</v>
      </c>
      <c r="D61" s="195"/>
      <c r="E61" s="158"/>
      <c r="F61" s="158"/>
      <c r="G61" s="204"/>
      <c r="H61" s="441"/>
      <c r="I61" s="522"/>
      <c r="J61" s="523"/>
      <c r="K61" s="524"/>
    </row>
    <row r="62" spans="1:11" s="164" customFormat="1" ht="15.75">
      <c r="A62" s="560" t="s">
        <v>59</v>
      </c>
      <c r="B62" s="560"/>
      <c r="C62" s="165" t="s">
        <v>60</v>
      </c>
      <c r="D62" s="158"/>
      <c r="E62" s="158"/>
      <c r="F62" s="158"/>
      <c r="G62" s="204"/>
      <c r="H62" s="441"/>
      <c r="I62" s="527"/>
      <c r="J62" s="527"/>
      <c r="K62" s="527"/>
    </row>
    <row r="63" spans="1:11" s="164" customFormat="1" ht="142.5">
      <c r="A63" s="152"/>
      <c r="B63" s="152">
        <v>1</v>
      </c>
      <c r="C63" s="196" t="s">
        <v>67</v>
      </c>
      <c r="D63" s="197"/>
      <c r="E63" s="161"/>
      <c r="F63" s="161"/>
      <c r="G63" s="198" t="s">
        <v>26</v>
      </c>
      <c r="H63" s="440">
        <v>8000</v>
      </c>
      <c r="I63" s="526"/>
      <c r="J63" s="526"/>
      <c r="K63" s="526"/>
    </row>
    <row r="64" spans="1:11" s="164" customFormat="1" ht="142.5">
      <c r="A64" s="152"/>
      <c r="B64" s="152">
        <v>2</v>
      </c>
      <c r="C64" s="196" t="s">
        <v>68</v>
      </c>
      <c r="D64" s="197"/>
      <c r="E64" s="161"/>
      <c r="F64" s="161"/>
      <c r="G64" s="198" t="s">
        <v>26</v>
      </c>
      <c r="H64" s="440">
        <v>5000</v>
      </c>
      <c r="I64" s="522"/>
      <c r="J64" s="523"/>
      <c r="K64" s="524"/>
    </row>
    <row r="65" spans="1:11" s="164" customFormat="1" ht="81.75" customHeight="1">
      <c r="A65" s="152"/>
      <c r="B65" s="152">
        <v>3</v>
      </c>
      <c r="C65" s="196" t="s">
        <v>69</v>
      </c>
      <c r="D65" s="197"/>
      <c r="E65" s="161"/>
      <c r="F65" s="161"/>
      <c r="G65" s="198" t="s">
        <v>26</v>
      </c>
      <c r="H65" s="440">
        <v>600</v>
      </c>
      <c r="I65" s="522"/>
      <c r="J65" s="523"/>
      <c r="K65" s="524"/>
    </row>
    <row r="66" spans="1:11" s="164" customFormat="1" ht="71.25">
      <c r="A66" s="152"/>
      <c r="B66" s="152">
        <v>4</v>
      </c>
      <c r="C66" s="196" t="s">
        <v>70</v>
      </c>
      <c r="D66" s="197"/>
      <c r="E66" s="161"/>
      <c r="F66" s="161"/>
      <c r="G66" s="198" t="s">
        <v>26</v>
      </c>
      <c r="H66" s="440">
        <v>7</v>
      </c>
      <c r="I66" s="522"/>
      <c r="J66" s="523"/>
      <c r="K66" s="524"/>
    </row>
    <row r="67" spans="1:11" s="164" customFormat="1" ht="28.5">
      <c r="A67" s="152"/>
      <c r="B67" s="152">
        <v>5</v>
      </c>
      <c r="C67" s="196" t="s">
        <v>71</v>
      </c>
      <c r="D67" s="197"/>
      <c r="E67" s="161"/>
      <c r="F67" s="161"/>
      <c r="G67" s="198" t="s">
        <v>26</v>
      </c>
      <c r="H67" s="440">
        <v>5</v>
      </c>
      <c r="I67" s="522"/>
      <c r="J67" s="523"/>
      <c r="K67" s="524"/>
    </row>
    <row r="68" spans="1:11" s="164" customFormat="1" ht="15.75">
      <c r="A68" s="152"/>
      <c r="B68" s="152"/>
      <c r="C68" s="172" t="s">
        <v>28</v>
      </c>
      <c r="D68" s="197"/>
      <c r="E68" s="161"/>
      <c r="F68" s="161"/>
      <c r="G68" s="198"/>
      <c r="H68" s="440"/>
      <c r="I68" s="522"/>
      <c r="J68" s="523"/>
      <c r="K68" s="524"/>
    </row>
    <row r="69" spans="1:11" s="164" customFormat="1" ht="23.25">
      <c r="A69" s="154">
        <v>11</v>
      </c>
      <c r="B69" s="155" t="s">
        <v>56</v>
      </c>
      <c r="C69" s="202" t="s">
        <v>72</v>
      </c>
      <c r="D69" s="158"/>
      <c r="E69" s="158"/>
      <c r="F69" s="158"/>
      <c r="G69" s="204"/>
      <c r="H69" s="441"/>
      <c r="I69" s="529"/>
      <c r="J69" s="529"/>
      <c r="K69" s="430"/>
    </row>
    <row r="70" spans="1:11" s="164" customFormat="1" ht="16.5" customHeight="1">
      <c r="A70" s="560" t="s">
        <v>73</v>
      </c>
      <c r="B70" s="560"/>
      <c r="C70" s="165" t="s">
        <v>74</v>
      </c>
      <c r="D70" s="158"/>
      <c r="E70" s="158"/>
      <c r="F70" s="158"/>
      <c r="G70" s="204"/>
      <c r="H70" s="441"/>
      <c r="I70" s="526"/>
      <c r="J70" s="526"/>
      <c r="K70" s="521"/>
    </row>
    <row r="71" spans="1:11" s="164" customFormat="1" ht="15" customHeight="1">
      <c r="A71" s="152"/>
      <c r="B71" s="152">
        <v>1</v>
      </c>
      <c r="C71" s="208" t="s">
        <v>75</v>
      </c>
      <c r="D71" s="209"/>
      <c r="E71" s="161"/>
      <c r="F71" s="161"/>
      <c r="G71" s="210" t="s">
        <v>26</v>
      </c>
      <c r="H71" s="440">
        <v>300</v>
      </c>
      <c r="I71" s="522"/>
      <c r="J71" s="523"/>
      <c r="K71" s="524"/>
    </row>
    <row r="72" spans="1:11" s="164" customFormat="1" ht="15" customHeight="1">
      <c r="A72" s="152"/>
      <c r="B72" s="152">
        <v>2</v>
      </c>
      <c r="C72" s="208" t="s">
        <v>76</v>
      </c>
      <c r="D72" s="209"/>
      <c r="E72" s="161"/>
      <c r="F72" s="161"/>
      <c r="G72" s="210" t="s">
        <v>58</v>
      </c>
      <c r="H72" s="440">
        <v>3</v>
      </c>
      <c r="I72" s="522"/>
      <c r="J72" s="523"/>
      <c r="K72" s="524"/>
    </row>
    <row r="73" spans="1:11" s="164" customFormat="1" ht="15" customHeight="1">
      <c r="A73" s="152"/>
      <c r="B73" s="152">
        <v>3</v>
      </c>
      <c r="C73" s="166" t="s">
        <v>77</v>
      </c>
      <c r="D73" s="211"/>
      <c r="E73" s="161"/>
      <c r="F73" s="161"/>
      <c r="G73" s="210" t="s">
        <v>58</v>
      </c>
      <c r="H73" s="440">
        <v>3</v>
      </c>
      <c r="I73" s="530"/>
      <c r="J73" s="530"/>
      <c r="K73" s="77"/>
    </row>
    <row r="74" spans="1:11" s="164" customFormat="1" ht="15.75">
      <c r="A74" s="152"/>
      <c r="B74" s="152">
        <v>4</v>
      </c>
      <c r="C74" s="213" t="s">
        <v>78</v>
      </c>
      <c r="D74" s="214"/>
      <c r="E74" s="161"/>
      <c r="F74" s="161"/>
      <c r="G74" s="210" t="s">
        <v>26</v>
      </c>
      <c r="H74" s="440">
        <v>30000</v>
      </c>
      <c r="I74" s="530"/>
      <c r="J74" s="530"/>
      <c r="K74" s="77"/>
    </row>
    <row r="75" spans="1:11" s="164" customFormat="1" ht="15.75">
      <c r="A75" s="152"/>
      <c r="B75" s="152">
        <v>5</v>
      </c>
      <c r="C75" s="213" t="s">
        <v>79</v>
      </c>
      <c r="D75" s="214"/>
      <c r="E75" s="161"/>
      <c r="F75" s="161"/>
      <c r="G75" s="210" t="s">
        <v>26</v>
      </c>
      <c r="H75" s="440">
        <v>0</v>
      </c>
      <c r="I75" s="531"/>
      <c r="J75" s="523"/>
      <c r="K75" s="532"/>
    </row>
    <row r="76" spans="1:11" s="164" customFormat="1" ht="15.75">
      <c r="A76" s="152"/>
      <c r="B76" s="152"/>
      <c r="C76" s="172" t="s">
        <v>28</v>
      </c>
      <c r="D76" s="158"/>
      <c r="E76" s="161"/>
      <c r="F76" s="161"/>
      <c r="G76" s="210"/>
      <c r="H76" s="440"/>
      <c r="I76" s="531"/>
      <c r="J76" s="523"/>
      <c r="K76" s="532"/>
    </row>
    <row r="77" spans="1:11" s="164" customFormat="1" ht="23.25">
      <c r="A77" s="154">
        <v>12</v>
      </c>
      <c r="B77" s="155" t="s">
        <v>56</v>
      </c>
      <c r="C77" s="156" t="s">
        <v>81</v>
      </c>
      <c r="D77" s="158"/>
      <c r="E77" s="158"/>
      <c r="F77" s="158"/>
      <c r="G77" s="204"/>
      <c r="H77" s="440"/>
      <c r="I77" s="531"/>
      <c r="J77" s="523"/>
      <c r="K77" s="532"/>
    </row>
    <row r="78" spans="1:11" s="164" customFormat="1" ht="15.75">
      <c r="A78" s="560" t="s">
        <v>59</v>
      </c>
      <c r="B78" s="560"/>
      <c r="C78" s="165" t="s">
        <v>60</v>
      </c>
      <c r="D78" s="158"/>
      <c r="E78" s="158"/>
      <c r="F78" s="158"/>
      <c r="G78" s="204"/>
      <c r="H78" s="440"/>
      <c r="I78" s="530"/>
      <c r="J78" s="523"/>
      <c r="K78" s="532"/>
    </row>
    <row r="79" spans="1:11" s="164" customFormat="1" ht="38.25">
      <c r="A79" s="227"/>
      <c r="B79" s="228">
        <v>1</v>
      </c>
      <c r="C79" s="166" t="s">
        <v>82</v>
      </c>
      <c r="D79" s="158"/>
      <c r="E79" s="158"/>
      <c r="F79" s="158"/>
      <c r="G79" s="168" t="s">
        <v>26</v>
      </c>
      <c r="H79" s="440">
        <v>6000</v>
      </c>
      <c r="I79" s="530"/>
      <c r="J79" s="530"/>
      <c r="K79" s="77"/>
    </row>
    <row r="80" spans="1:11" s="164" customFormat="1" ht="38.25">
      <c r="A80" s="152"/>
      <c r="B80" s="152">
        <v>2</v>
      </c>
      <c r="C80" s="166" t="s">
        <v>83</v>
      </c>
      <c r="D80" s="167"/>
      <c r="E80" s="167"/>
      <c r="F80" s="167"/>
      <c r="G80" s="168" t="s">
        <v>26</v>
      </c>
      <c r="H80" s="440">
        <v>10000</v>
      </c>
      <c r="I80" s="530"/>
      <c r="J80" s="530"/>
      <c r="K80" s="77"/>
    </row>
    <row r="81" spans="1:11" s="231" customFormat="1" ht="25.5">
      <c r="A81" s="223"/>
      <c r="B81" s="223">
        <v>3</v>
      </c>
      <c r="C81" s="166" t="s">
        <v>84</v>
      </c>
      <c r="D81" s="167"/>
      <c r="E81" s="167"/>
      <c r="F81" s="167"/>
      <c r="G81" s="168" t="s">
        <v>26</v>
      </c>
      <c r="H81" s="440">
        <v>1000</v>
      </c>
      <c r="I81" s="533"/>
      <c r="J81" s="523"/>
      <c r="K81" s="532"/>
    </row>
    <row r="82" spans="1:11" s="164" customFormat="1" ht="15.75">
      <c r="A82" s="152"/>
      <c r="B82" s="152"/>
      <c r="C82" s="172" t="s">
        <v>28</v>
      </c>
      <c r="D82" s="158"/>
      <c r="E82" s="158"/>
      <c r="F82" s="158"/>
      <c r="G82" s="204"/>
      <c r="H82" s="440"/>
      <c r="I82" s="533"/>
      <c r="J82" s="523"/>
      <c r="K82" s="532"/>
    </row>
    <row r="83" spans="1:11" s="164" customFormat="1" ht="23.25">
      <c r="A83" s="154">
        <v>13</v>
      </c>
      <c r="B83" s="155" t="s">
        <v>56</v>
      </c>
      <c r="C83" s="156" t="s">
        <v>85</v>
      </c>
      <c r="D83" s="158"/>
      <c r="E83" s="158"/>
      <c r="F83" s="158" t="s">
        <v>31</v>
      </c>
      <c r="G83" s="204"/>
      <c r="H83" s="440"/>
      <c r="I83" s="533"/>
      <c r="J83" s="523"/>
      <c r="K83" s="532"/>
    </row>
    <row r="84" spans="1:11" s="164" customFormat="1" ht="15.75">
      <c r="A84" s="560" t="s">
        <v>59</v>
      </c>
      <c r="B84" s="560"/>
      <c r="C84" s="165" t="s">
        <v>60</v>
      </c>
      <c r="D84" s="158"/>
      <c r="E84" s="158"/>
      <c r="F84" s="158"/>
      <c r="G84" s="204"/>
      <c r="H84" s="440"/>
      <c r="I84" s="534"/>
      <c r="J84" s="523"/>
      <c r="K84" s="532"/>
    </row>
    <row r="85" spans="1:11" s="164" customFormat="1" ht="15.75">
      <c r="A85" s="152"/>
      <c r="B85" s="152">
        <v>1</v>
      </c>
      <c r="C85" s="166" t="s">
        <v>86</v>
      </c>
      <c r="D85" s="167"/>
      <c r="E85" s="167"/>
      <c r="F85" s="167"/>
      <c r="G85" s="168" t="s">
        <v>26</v>
      </c>
      <c r="H85" s="440">
        <v>300</v>
      </c>
      <c r="I85" s="535"/>
      <c r="J85" s="523"/>
      <c r="K85" s="532"/>
    </row>
    <row r="86" spans="1:11" s="164" customFormat="1" ht="15.75">
      <c r="A86" s="152"/>
      <c r="B86" s="152">
        <v>2</v>
      </c>
      <c r="C86" s="166" t="s">
        <v>87</v>
      </c>
      <c r="D86" s="167"/>
      <c r="E86" s="167"/>
      <c r="F86" s="167"/>
      <c r="G86" s="168" t="s">
        <v>26</v>
      </c>
      <c r="H86" s="440">
        <v>500</v>
      </c>
      <c r="I86" s="535"/>
      <c r="J86" s="523"/>
      <c r="K86" s="532"/>
    </row>
    <row r="87" spans="1:11" s="164" customFormat="1" ht="15.75">
      <c r="A87" s="152"/>
      <c r="B87" s="152"/>
      <c r="C87" s="172" t="s">
        <v>28</v>
      </c>
      <c r="D87" s="158"/>
      <c r="E87" s="158"/>
      <c r="F87" s="158"/>
      <c r="G87" s="204"/>
      <c r="H87" s="440"/>
      <c r="I87" s="536"/>
      <c r="J87" s="523"/>
      <c r="K87" s="532"/>
    </row>
    <row r="88" spans="1:11" s="164" customFormat="1" ht="23.25">
      <c r="A88" s="154">
        <v>14</v>
      </c>
      <c r="B88" s="155" t="s">
        <v>56</v>
      </c>
      <c r="C88" s="232" t="s">
        <v>88</v>
      </c>
      <c r="D88" s="158"/>
      <c r="E88" s="158"/>
      <c r="F88" s="158"/>
      <c r="G88" s="204"/>
      <c r="H88" s="440"/>
      <c r="I88" s="535"/>
      <c r="J88" s="523"/>
      <c r="K88" s="532"/>
    </row>
    <row r="89" spans="1:11" s="164" customFormat="1" ht="15.75">
      <c r="A89" s="560" t="s">
        <v>59</v>
      </c>
      <c r="B89" s="560"/>
      <c r="C89" s="165" t="s">
        <v>60</v>
      </c>
      <c r="D89" s="158"/>
      <c r="E89" s="158"/>
      <c r="F89" s="158"/>
      <c r="G89" s="204"/>
      <c r="H89" s="440"/>
      <c r="I89" s="535"/>
      <c r="J89" s="523"/>
      <c r="K89" s="532"/>
    </row>
    <row r="90" spans="1:11" s="164" customFormat="1" ht="50.25" customHeight="1">
      <c r="A90" s="561"/>
      <c r="B90" s="152">
        <v>1</v>
      </c>
      <c r="C90" s="166" t="s">
        <v>89</v>
      </c>
      <c r="D90" s="233"/>
      <c r="E90" s="158"/>
      <c r="F90" s="158"/>
      <c r="G90" s="204" t="s">
        <v>80</v>
      </c>
      <c r="H90" s="440">
        <v>6000</v>
      </c>
      <c r="I90" s="530"/>
      <c r="J90" s="523"/>
      <c r="K90" s="532"/>
    </row>
    <row r="91" spans="1:11" s="164" customFormat="1" ht="40.5" customHeight="1">
      <c r="A91" s="561"/>
      <c r="B91" s="152">
        <v>2</v>
      </c>
      <c r="C91" s="166" t="s">
        <v>90</v>
      </c>
      <c r="D91" s="233"/>
      <c r="E91" s="158"/>
      <c r="F91" s="158"/>
      <c r="G91" s="204"/>
      <c r="H91" s="440">
        <v>1500</v>
      </c>
      <c r="I91" s="537"/>
      <c r="J91" s="537"/>
      <c r="K91" s="537"/>
    </row>
    <row r="92" spans="1:11" s="164" customFormat="1" ht="49.5" customHeight="1">
      <c r="A92" s="561"/>
      <c r="B92" s="152">
        <v>3</v>
      </c>
      <c r="C92" s="166" t="s">
        <v>91</v>
      </c>
      <c r="D92" s="233"/>
      <c r="E92" s="158"/>
      <c r="F92" s="158"/>
      <c r="G92" s="204" t="s">
        <v>26</v>
      </c>
      <c r="H92" s="440">
        <v>400</v>
      </c>
      <c r="I92" s="537"/>
      <c r="J92" s="537"/>
      <c r="K92" s="537"/>
    </row>
    <row r="93" spans="1:11" s="164" customFormat="1" ht="15.75">
      <c r="A93" s="152"/>
      <c r="B93" s="152"/>
      <c r="C93" s="172" t="s">
        <v>28</v>
      </c>
      <c r="D93" s="158"/>
      <c r="E93" s="158"/>
      <c r="F93" s="158"/>
      <c r="G93" s="204"/>
      <c r="H93" s="441"/>
      <c r="I93" s="537"/>
      <c r="J93" s="537"/>
      <c r="K93" s="537"/>
    </row>
    <row r="94" spans="1:11" s="164" customFormat="1" ht="23.25">
      <c r="A94" s="154">
        <v>15</v>
      </c>
      <c r="B94" s="155" t="s">
        <v>56</v>
      </c>
      <c r="C94" s="232" t="s">
        <v>143</v>
      </c>
      <c r="D94" s="158"/>
      <c r="E94" s="158"/>
      <c r="F94" s="158"/>
      <c r="G94" s="204"/>
      <c r="H94" s="440"/>
      <c r="I94" s="537"/>
      <c r="J94" s="537"/>
      <c r="K94" s="537"/>
    </row>
    <row r="95" spans="1:11" s="164" customFormat="1" ht="15.75">
      <c r="A95" s="560" t="s">
        <v>59</v>
      </c>
      <c r="B95" s="560"/>
      <c r="C95" s="165" t="s">
        <v>60</v>
      </c>
      <c r="D95" s="158"/>
      <c r="E95" s="158"/>
      <c r="F95" s="158"/>
      <c r="G95" s="204"/>
      <c r="H95" s="440"/>
      <c r="I95" s="537"/>
      <c r="J95" s="537"/>
      <c r="K95" s="537"/>
    </row>
    <row r="96" spans="1:11" s="164" customFormat="1" ht="15.75">
      <c r="A96" s="152"/>
      <c r="B96" s="152">
        <v>1</v>
      </c>
      <c r="C96" s="208" t="s">
        <v>92</v>
      </c>
      <c r="D96" s="158"/>
      <c r="E96" s="158"/>
      <c r="F96" s="158"/>
      <c r="G96" s="204" t="s">
        <v>26</v>
      </c>
      <c r="H96" s="441">
        <v>4000</v>
      </c>
      <c r="I96" s="537"/>
      <c r="J96" s="537"/>
      <c r="K96" s="537"/>
    </row>
    <row r="97" spans="1:11" s="164" customFormat="1" ht="15.75">
      <c r="A97" s="152"/>
      <c r="B97" s="152">
        <v>2</v>
      </c>
      <c r="C97" s="239" t="s">
        <v>93</v>
      </c>
      <c r="D97" s="158"/>
      <c r="E97" s="158"/>
      <c r="F97" s="158"/>
      <c r="G97" s="204" t="s">
        <v>26</v>
      </c>
      <c r="H97" s="441">
        <v>1000</v>
      </c>
      <c r="I97" s="537"/>
      <c r="J97" s="537"/>
      <c r="K97" s="537"/>
    </row>
    <row r="98" spans="1:11" s="164" customFormat="1" ht="15.75">
      <c r="A98" s="152"/>
      <c r="B98" s="152">
        <v>3</v>
      </c>
      <c r="C98" s="239" t="s">
        <v>94</v>
      </c>
      <c r="D98" s="158"/>
      <c r="E98" s="158"/>
      <c r="F98" s="158"/>
      <c r="G98" s="204" t="s">
        <v>26</v>
      </c>
      <c r="H98" s="441">
        <v>500</v>
      </c>
      <c r="I98" s="537"/>
      <c r="J98" s="537"/>
      <c r="K98" s="537"/>
    </row>
    <row r="99" spans="1:11" s="164" customFormat="1" ht="15.75">
      <c r="A99" s="152"/>
      <c r="B99" s="152">
        <v>4</v>
      </c>
      <c r="C99" s="208" t="s">
        <v>95</v>
      </c>
      <c r="D99" s="158"/>
      <c r="E99" s="158"/>
      <c r="F99" s="158"/>
      <c r="G99" s="204" t="s">
        <v>26</v>
      </c>
      <c r="H99" s="440">
        <v>10</v>
      </c>
      <c r="I99" s="537"/>
      <c r="J99" s="537"/>
      <c r="K99" s="537"/>
    </row>
    <row r="100" spans="1:11" s="164" customFormat="1" ht="15.75">
      <c r="A100" s="152"/>
      <c r="B100" s="152">
        <v>5</v>
      </c>
      <c r="C100" s="208" t="s">
        <v>96</v>
      </c>
      <c r="D100" s="158"/>
      <c r="E100" s="158"/>
      <c r="F100" s="158"/>
      <c r="G100" s="204" t="s">
        <v>26</v>
      </c>
      <c r="H100" s="440">
        <v>10</v>
      </c>
      <c r="I100" s="537"/>
      <c r="J100" s="537"/>
      <c r="K100" s="537"/>
    </row>
    <row r="101" spans="1:11" s="164" customFormat="1" ht="15.75">
      <c r="A101" s="152"/>
      <c r="B101" s="152">
        <v>6</v>
      </c>
      <c r="C101" s="166" t="s">
        <v>97</v>
      </c>
      <c r="D101" s="158"/>
      <c r="E101" s="158"/>
      <c r="F101" s="158"/>
      <c r="G101" s="204" t="s">
        <v>26</v>
      </c>
      <c r="H101" s="440">
        <v>2</v>
      </c>
      <c r="I101" s="537"/>
      <c r="J101" s="537"/>
      <c r="K101" s="537"/>
    </row>
    <row r="102" spans="1:11" s="164" customFormat="1" ht="15.75">
      <c r="A102" s="152"/>
      <c r="B102" s="152">
        <v>7</v>
      </c>
      <c r="C102" s="166" t="s">
        <v>98</v>
      </c>
      <c r="D102" s="158"/>
      <c r="E102" s="158"/>
      <c r="F102" s="158"/>
      <c r="G102" s="204" t="s">
        <v>26</v>
      </c>
      <c r="H102" s="440">
        <v>10</v>
      </c>
      <c r="I102" s="537"/>
      <c r="J102" s="537"/>
      <c r="K102" s="537"/>
    </row>
    <row r="103" spans="1:11" s="164" customFormat="1" ht="15.75">
      <c r="A103" s="152"/>
      <c r="B103" s="152">
        <v>8</v>
      </c>
      <c r="C103" s="166" t="s">
        <v>99</v>
      </c>
      <c r="D103" s="158"/>
      <c r="E103" s="158"/>
      <c r="F103" s="158"/>
      <c r="G103" s="204" t="s">
        <v>26</v>
      </c>
      <c r="H103" s="440">
        <v>20</v>
      </c>
      <c r="I103" s="537"/>
      <c r="J103" s="537"/>
      <c r="K103" s="537"/>
    </row>
    <row r="104" spans="1:11" s="164" customFormat="1" ht="15.75">
      <c r="A104" s="152"/>
      <c r="B104" s="152">
        <v>9</v>
      </c>
      <c r="C104" s="240" t="s">
        <v>100</v>
      </c>
      <c r="D104" s="158"/>
      <c r="E104" s="158"/>
      <c r="F104" s="158"/>
      <c r="G104" s="204" t="s">
        <v>26</v>
      </c>
      <c r="H104" s="440">
        <v>10</v>
      </c>
      <c r="I104" s="537"/>
      <c r="J104" s="537"/>
      <c r="K104" s="537"/>
    </row>
    <row r="105" spans="1:11" s="164" customFormat="1" ht="15.75">
      <c r="A105" s="152"/>
      <c r="B105" s="152">
        <v>10</v>
      </c>
      <c r="C105" s="240" t="s">
        <v>101</v>
      </c>
      <c r="D105" s="158"/>
      <c r="E105" s="158"/>
      <c r="F105" s="158"/>
      <c r="G105" s="204" t="s">
        <v>26</v>
      </c>
      <c r="H105" s="440">
        <v>5</v>
      </c>
      <c r="I105" s="537"/>
      <c r="J105" s="537"/>
      <c r="K105" s="537"/>
    </row>
    <row r="106" spans="1:11" s="164" customFormat="1" ht="15.75">
      <c r="A106" s="152"/>
      <c r="B106" s="152">
        <v>11</v>
      </c>
      <c r="C106" s="240" t="s">
        <v>102</v>
      </c>
      <c r="D106" s="158"/>
      <c r="E106" s="158"/>
      <c r="F106" s="158"/>
      <c r="G106" s="204" t="s">
        <v>26</v>
      </c>
      <c r="H106" s="440">
        <v>5</v>
      </c>
      <c r="I106" s="537"/>
      <c r="J106" s="537"/>
      <c r="K106" s="537"/>
    </row>
    <row r="107" spans="1:11" s="164" customFormat="1" ht="15.75">
      <c r="A107" s="152"/>
      <c r="B107" s="152">
        <v>12</v>
      </c>
      <c r="C107" s="240" t="s">
        <v>103</v>
      </c>
      <c r="D107" s="158"/>
      <c r="E107" s="158"/>
      <c r="F107" s="158"/>
      <c r="G107" s="204" t="s">
        <v>26</v>
      </c>
      <c r="H107" s="440">
        <v>2</v>
      </c>
      <c r="I107" s="537"/>
      <c r="J107" s="537"/>
      <c r="K107" s="537"/>
    </row>
    <row r="108" spans="1:11" s="164" customFormat="1" ht="15.75">
      <c r="A108" s="152"/>
      <c r="B108" s="152">
        <v>13</v>
      </c>
      <c r="C108" s="240" t="s">
        <v>104</v>
      </c>
      <c r="D108" s="158"/>
      <c r="E108" s="158"/>
      <c r="F108" s="158"/>
      <c r="G108" s="204" t="s">
        <v>26</v>
      </c>
      <c r="H108" s="440">
        <v>2</v>
      </c>
      <c r="I108" s="537"/>
      <c r="J108" s="537"/>
      <c r="K108" s="537"/>
    </row>
    <row r="109" spans="1:11" s="164" customFormat="1" ht="15.75">
      <c r="A109" s="152"/>
      <c r="B109" s="152">
        <v>14</v>
      </c>
      <c r="C109" s="240" t="s">
        <v>105</v>
      </c>
      <c r="D109" s="158"/>
      <c r="E109" s="158"/>
      <c r="F109" s="158"/>
      <c r="G109" s="204" t="s">
        <v>26</v>
      </c>
      <c r="H109" s="440">
        <v>2</v>
      </c>
      <c r="I109" s="537"/>
      <c r="J109" s="537"/>
      <c r="K109" s="537"/>
    </row>
    <row r="110" spans="1:11" s="164" customFormat="1" ht="15.75">
      <c r="A110" s="152"/>
      <c r="B110" s="152">
        <v>15</v>
      </c>
      <c r="C110" s="240" t="s">
        <v>106</v>
      </c>
      <c r="D110" s="158"/>
      <c r="E110" s="158"/>
      <c r="F110" s="158"/>
      <c r="G110" s="204" t="s">
        <v>26</v>
      </c>
      <c r="H110" s="440">
        <v>7</v>
      </c>
      <c r="I110" s="537"/>
      <c r="J110" s="537"/>
      <c r="K110" s="537"/>
    </row>
    <row r="111" spans="1:11" s="164" customFormat="1" ht="15.75">
      <c r="A111" s="152"/>
      <c r="B111" s="152">
        <v>16</v>
      </c>
      <c r="C111" s="240" t="s">
        <v>107</v>
      </c>
      <c r="D111" s="158"/>
      <c r="E111" s="158"/>
      <c r="F111" s="158"/>
      <c r="G111" s="204" t="s">
        <v>26</v>
      </c>
      <c r="H111" s="440">
        <v>2</v>
      </c>
      <c r="I111" s="537"/>
      <c r="J111" s="537"/>
      <c r="K111" s="537"/>
    </row>
    <row r="112" spans="1:11" s="164" customFormat="1" ht="15.75">
      <c r="A112" s="152"/>
      <c r="B112" s="152">
        <v>17</v>
      </c>
      <c r="C112" s="242" t="s">
        <v>108</v>
      </c>
      <c r="D112" s="158"/>
      <c r="E112" s="158"/>
      <c r="F112" s="158"/>
      <c r="G112" s="204" t="s">
        <v>26</v>
      </c>
      <c r="H112" s="440">
        <v>20</v>
      </c>
      <c r="I112" s="537"/>
      <c r="J112" s="537"/>
      <c r="K112" s="537"/>
    </row>
    <row r="113" spans="1:12" s="164" customFormat="1" ht="15.75">
      <c r="A113" s="152"/>
      <c r="B113" s="152">
        <v>18</v>
      </c>
      <c r="C113" s="242" t="s">
        <v>109</v>
      </c>
      <c r="D113" s="158"/>
      <c r="E113" s="158"/>
      <c r="F113" s="158"/>
      <c r="G113" s="204" t="s">
        <v>26</v>
      </c>
      <c r="H113" s="440">
        <v>10</v>
      </c>
      <c r="I113" s="537"/>
      <c r="J113" s="537"/>
      <c r="K113" s="537"/>
    </row>
    <row r="114" spans="1:12" s="164" customFormat="1" ht="15.75">
      <c r="A114" s="152"/>
      <c r="B114" s="152">
        <v>19</v>
      </c>
      <c r="C114" s="242" t="s">
        <v>110</v>
      </c>
      <c r="D114" s="158"/>
      <c r="E114" s="158"/>
      <c r="F114" s="158"/>
      <c r="G114" s="204" t="s">
        <v>26</v>
      </c>
      <c r="H114" s="440">
        <v>10</v>
      </c>
      <c r="I114" s="537"/>
      <c r="J114" s="537"/>
      <c r="K114" s="537"/>
    </row>
    <row r="115" spans="1:12" s="164" customFormat="1" ht="15.75">
      <c r="A115" s="152"/>
      <c r="B115" s="152">
        <v>20</v>
      </c>
      <c r="C115" s="242" t="s">
        <v>111</v>
      </c>
      <c r="D115" s="158"/>
      <c r="E115" s="158"/>
      <c r="F115" s="158"/>
      <c r="G115" s="204" t="s">
        <v>26</v>
      </c>
      <c r="H115" s="440">
        <v>20</v>
      </c>
      <c r="I115" s="537"/>
      <c r="J115" s="537"/>
      <c r="K115" s="537"/>
    </row>
    <row r="116" spans="1:12" s="164" customFormat="1" ht="15.75">
      <c r="A116" s="152"/>
      <c r="B116" s="152">
        <v>21</v>
      </c>
      <c r="C116" s="242" t="s">
        <v>112</v>
      </c>
      <c r="D116" s="158"/>
      <c r="E116" s="158"/>
      <c r="F116" s="158"/>
      <c r="G116" s="204" t="s">
        <v>26</v>
      </c>
      <c r="H116" s="440">
        <v>20</v>
      </c>
      <c r="I116" s="537"/>
      <c r="J116" s="537"/>
      <c r="K116" s="537"/>
    </row>
    <row r="117" spans="1:12" s="164" customFormat="1" ht="15.75">
      <c r="A117" s="152"/>
      <c r="B117" s="152">
        <v>22</v>
      </c>
      <c r="C117" s="242" t="s">
        <v>113</v>
      </c>
      <c r="D117" s="167"/>
      <c r="E117" s="167"/>
      <c r="F117" s="167"/>
      <c r="G117" s="168" t="s">
        <v>26</v>
      </c>
      <c r="H117" s="440">
        <v>50</v>
      </c>
      <c r="I117" s="537"/>
      <c r="J117" s="537"/>
      <c r="K117" s="537"/>
    </row>
    <row r="118" spans="1:12" s="164" customFormat="1" ht="15.75">
      <c r="A118" s="152"/>
      <c r="B118" s="152">
        <v>23</v>
      </c>
      <c r="C118" s="242" t="s">
        <v>114</v>
      </c>
      <c r="D118" s="167"/>
      <c r="E118" s="167"/>
      <c r="F118" s="167"/>
      <c r="G118" s="168" t="s">
        <v>26</v>
      </c>
      <c r="H118" s="440">
        <v>10</v>
      </c>
      <c r="I118" s="537"/>
      <c r="J118" s="537"/>
      <c r="K118" s="537"/>
    </row>
    <row r="119" spans="1:12" s="164" customFormat="1" ht="15.75">
      <c r="A119" s="152"/>
      <c r="B119" s="152"/>
      <c r="C119" s="172" t="s">
        <v>28</v>
      </c>
      <c r="D119" s="158"/>
      <c r="E119" s="158"/>
      <c r="F119" s="158"/>
      <c r="G119" s="204"/>
      <c r="H119" s="440"/>
      <c r="I119" s="537"/>
      <c r="J119" s="537"/>
      <c r="K119" s="537"/>
    </row>
    <row r="120" spans="1:12" s="164" customFormat="1" ht="23.25">
      <c r="A120" s="154">
        <v>16</v>
      </c>
      <c r="B120" s="155" t="s">
        <v>56</v>
      </c>
      <c r="C120" s="244" t="s">
        <v>115</v>
      </c>
      <c r="D120" s="158"/>
      <c r="E120" s="158"/>
      <c r="F120" s="158"/>
      <c r="G120" s="204"/>
      <c r="H120" s="441"/>
      <c r="I120" s="537"/>
      <c r="J120" s="537"/>
      <c r="K120" s="537"/>
    </row>
    <row r="121" spans="1:12" s="164" customFormat="1" ht="15.75">
      <c r="A121" s="560" t="s">
        <v>59</v>
      </c>
      <c r="B121" s="560"/>
      <c r="C121" s="165" t="s">
        <v>60</v>
      </c>
      <c r="D121" s="158"/>
      <c r="E121" s="158"/>
      <c r="F121" s="158"/>
      <c r="G121" s="204"/>
      <c r="H121" s="441"/>
      <c r="I121" s="537"/>
      <c r="J121" s="537"/>
      <c r="K121" s="537"/>
    </row>
    <row r="122" spans="1:12" s="164" customFormat="1" ht="15.75">
      <c r="A122" s="152"/>
      <c r="B122" s="152">
        <v>1</v>
      </c>
      <c r="C122" s="224" t="s">
        <v>115</v>
      </c>
      <c r="D122" s="158"/>
      <c r="E122" s="158"/>
      <c r="F122" s="158"/>
      <c r="G122" s="204" t="s">
        <v>26</v>
      </c>
      <c r="H122" s="440">
        <v>21000</v>
      </c>
      <c r="I122" s="537"/>
      <c r="J122" s="537"/>
      <c r="K122" s="537"/>
    </row>
    <row r="123" spans="1:12" s="164" customFormat="1" ht="15.75">
      <c r="A123" s="152"/>
      <c r="B123" s="152"/>
      <c r="C123" s="172" t="s">
        <v>28</v>
      </c>
      <c r="D123" s="158"/>
      <c r="E123" s="158"/>
      <c r="F123" s="158"/>
      <c r="G123" s="204"/>
      <c r="H123" s="440"/>
      <c r="I123" s="537"/>
      <c r="J123" s="537"/>
      <c r="K123" s="537"/>
    </row>
    <row r="124" spans="1:12" s="164" customFormat="1" ht="23.25">
      <c r="A124" s="154">
        <v>17</v>
      </c>
      <c r="B124" s="155" t="s">
        <v>56</v>
      </c>
      <c r="C124" s="244" t="s">
        <v>116</v>
      </c>
      <c r="D124" s="158"/>
      <c r="E124" s="158"/>
      <c r="F124" s="158"/>
      <c r="G124" s="204"/>
      <c r="H124" s="441"/>
      <c r="I124" s="537"/>
      <c r="J124" s="537"/>
      <c r="K124" s="537"/>
      <c r="L124" s="231"/>
    </row>
    <row r="125" spans="1:12" s="164" customFormat="1" ht="15.75">
      <c r="A125" s="560" t="s">
        <v>59</v>
      </c>
      <c r="B125" s="560"/>
      <c r="C125" s="165" t="s">
        <v>60</v>
      </c>
      <c r="D125" s="158"/>
      <c r="E125" s="158"/>
      <c r="F125" s="158"/>
      <c r="G125" s="204"/>
      <c r="H125" s="441"/>
      <c r="I125" s="537"/>
      <c r="J125" s="537"/>
      <c r="K125" s="537"/>
    </row>
    <row r="126" spans="1:12" s="164" customFormat="1" ht="25.5">
      <c r="A126" s="152"/>
      <c r="B126" s="152">
        <v>1</v>
      </c>
      <c r="C126" s="166" t="s">
        <v>117</v>
      </c>
      <c r="D126" s="246"/>
      <c r="E126" s="247"/>
      <c r="F126" s="161"/>
      <c r="G126" s="204" t="s">
        <v>26</v>
      </c>
      <c r="H126" s="440">
        <v>100</v>
      </c>
      <c r="I126" s="537"/>
      <c r="J126" s="537"/>
      <c r="K126" s="537"/>
    </row>
    <row r="127" spans="1:12" s="164" customFormat="1" ht="15.75">
      <c r="A127" s="152"/>
      <c r="B127" s="152"/>
      <c r="C127" s="172" t="s">
        <v>28</v>
      </c>
      <c r="D127" s="158"/>
      <c r="E127" s="161"/>
      <c r="F127" s="161"/>
      <c r="G127" s="204"/>
      <c r="H127" s="440"/>
      <c r="I127" s="537"/>
      <c r="J127" s="537"/>
      <c r="K127" s="537"/>
    </row>
    <row r="128" spans="1:12" s="164" customFormat="1" ht="23.25">
      <c r="A128" s="154">
        <v>18</v>
      </c>
      <c r="B128" s="155" t="s">
        <v>56</v>
      </c>
      <c r="C128" s="244" t="s">
        <v>118</v>
      </c>
      <c r="D128" s="158"/>
      <c r="E128" s="158"/>
      <c r="F128" s="158"/>
      <c r="G128" s="204"/>
      <c r="H128" s="441"/>
      <c r="I128" s="537"/>
      <c r="J128" s="537"/>
      <c r="K128" s="537"/>
      <c r="L128" s="231"/>
    </row>
    <row r="129" spans="1:11" s="164" customFormat="1" ht="15.75">
      <c r="A129" s="560" t="s">
        <v>59</v>
      </c>
      <c r="B129" s="560"/>
      <c r="C129" s="165" t="s">
        <v>60</v>
      </c>
      <c r="D129" s="158"/>
      <c r="E129" s="158"/>
      <c r="F129" s="158"/>
      <c r="G129" s="204"/>
      <c r="H129" s="441"/>
      <c r="I129" s="537"/>
      <c r="J129" s="537"/>
      <c r="K129" s="537"/>
    </row>
    <row r="130" spans="1:11" s="164" customFormat="1" ht="25.5">
      <c r="A130" s="152"/>
      <c r="B130" s="152">
        <v>1</v>
      </c>
      <c r="C130" s="224" t="s">
        <v>119</v>
      </c>
      <c r="D130" s="246"/>
      <c r="E130" s="247"/>
      <c r="F130" s="161"/>
      <c r="G130" s="204" t="s">
        <v>26</v>
      </c>
      <c r="H130" s="440">
        <v>1000</v>
      </c>
      <c r="I130" s="537"/>
      <c r="J130" s="537"/>
      <c r="K130" s="537"/>
    </row>
    <row r="131" spans="1:11" s="164" customFormat="1" ht="15.75">
      <c r="A131" s="152"/>
      <c r="B131" s="152"/>
      <c r="C131" s="172" t="s">
        <v>28</v>
      </c>
      <c r="D131" s="158"/>
      <c r="E131" s="161"/>
      <c r="F131" s="161"/>
      <c r="G131" s="204"/>
      <c r="H131" s="440"/>
      <c r="I131" s="537"/>
      <c r="J131" s="537"/>
      <c r="K131" s="537"/>
    </row>
    <row r="132" spans="1:11" s="164" customFormat="1" ht="23.25">
      <c r="A132" s="154">
        <v>19</v>
      </c>
      <c r="B132" s="155" t="s">
        <v>56</v>
      </c>
      <c r="C132" s="244" t="s">
        <v>144</v>
      </c>
      <c r="D132" s="158"/>
      <c r="E132" s="158"/>
      <c r="F132" s="158"/>
      <c r="G132" s="204"/>
      <c r="H132" s="441"/>
      <c r="I132" s="537"/>
      <c r="J132" s="537"/>
      <c r="K132" s="537"/>
    </row>
    <row r="133" spans="1:11" s="164" customFormat="1" ht="15.75">
      <c r="A133" s="560" t="s">
        <v>59</v>
      </c>
      <c r="B133" s="560"/>
      <c r="C133" s="165" t="s">
        <v>60</v>
      </c>
      <c r="D133" s="158"/>
      <c r="E133" s="158"/>
      <c r="F133" s="158"/>
      <c r="G133" s="204"/>
      <c r="H133" s="441"/>
      <c r="I133" s="537"/>
      <c r="J133" s="537"/>
      <c r="K133" s="537"/>
    </row>
    <row r="134" spans="1:11" s="193" customFormat="1" ht="15.75">
      <c r="A134" s="186"/>
      <c r="B134" s="186">
        <v>1</v>
      </c>
      <c r="C134" s="224" t="s">
        <v>120</v>
      </c>
      <c r="D134" s="353"/>
      <c r="E134" s="354"/>
      <c r="F134" s="355"/>
      <c r="G134" s="356" t="s">
        <v>26</v>
      </c>
      <c r="H134" s="442">
        <v>5760</v>
      </c>
      <c r="I134" s="537"/>
      <c r="J134" s="537"/>
      <c r="K134" s="537"/>
    </row>
    <row r="135" spans="1:11" s="164" customFormat="1" ht="15.75">
      <c r="A135" s="152"/>
      <c r="B135" s="152"/>
      <c r="C135" s="172" t="s">
        <v>28</v>
      </c>
      <c r="D135" s="258"/>
      <c r="E135" s="258"/>
      <c r="F135" s="258"/>
      <c r="G135" s="254"/>
      <c r="H135" s="442"/>
      <c r="I135" s="537"/>
      <c r="J135" s="537"/>
      <c r="K135" s="537"/>
    </row>
    <row r="136" spans="1:11" s="164" customFormat="1" ht="23.25">
      <c r="A136" s="154">
        <v>20</v>
      </c>
      <c r="B136" s="155" t="s">
        <v>56</v>
      </c>
      <c r="C136" s="156" t="s">
        <v>121</v>
      </c>
      <c r="D136" s="158"/>
      <c r="E136" s="158"/>
      <c r="F136" s="158"/>
      <c r="G136" s="204"/>
      <c r="H136" s="441"/>
      <c r="I136" s="537"/>
      <c r="J136" s="537"/>
      <c r="K136" s="537"/>
    </row>
    <row r="137" spans="1:11" s="164" customFormat="1" ht="15.75">
      <c r="A137" s="560" t="s">
        <v>59</v>
      </c>
      <c r="B137" s="560"/>
      <c r="C137" s="165" t="s">
        <v>60</v>
      </c>
      <c r="D137" s="158"/>
      <c r="E137" s="158"/>
      <c r="F137" s="158"/>
      <c r="G137" s="204"/>
      <c r="H137" s="441"/>
      <c r="I137" s="537"/>
      <c r="J137" s="537"/>
      <c r="K137" s="537"/>
    </row>
    <row r="138" spans="1:11" s="164" customFormat="1" ht="25.5">
      <c r="A138" s="152"/>
      <c r="B138" s="152">
        <v>1</v>
      </c>
      <c r="C138" s="166" t="s">
        <v>122</v>
      </c>
      <c r="D138" s="197"/>
      <c r="E138" s="161"/>
      <c r="F138" s="161"/>
      <c r="G138" s="198" t="s">
        <v>123</v>
      </c>
      <c r="H138" s="440">
        <v>2</v>
      </c>
      <c r="I138" s="537"/>
      <c r="J138" s="537"/>
      <c r="K138" s="537"/>
    </row>
    <row r="139" spans="1:11" s="164" customFormat="1" ht="15.75">
      <c r="A139" s="152"/>
      <c r="B139" s="152">
        <v>2</v>
      </c>
      <c r="C139" s="166" t="s">
        <v>124</v>
      </c>
      <c r="D139" s="197"/>
      <c r="E139" s="161"/>
      <c r="F139" s="161"/>
      <c r="G139" s="198"/>
      <c r="H139" s="440">
        <v>200</v>
      </c>
      <c r="I139" s="537"/>
      <c r="J139" s="537"/>
      <c r="K139" s="537"/>
    </row>
    <row r="140" spans="1:11" s="164" customFormat="1" ht="15.75">
      <c r="A140" s="152"/>
      <c r="B140" s="152">
        <v>3</v>
      </c>
      <c r="C140" s="166" t="s">
        <v>125</v>
      </c>
      <c r="D140" s="197"/>
      <c r="E140" s="161"/>
      <c r="F140" s="161"/>
      <c r="G140" s="198"/>
      <c r="H140" s="440">
        <v>200</v>
      </c>
      <c r="I140" s="537"/>
      <c r="J140" s="537"/>
      <c r="K140" s="537"/>
    </row>
    <row r="141" spans="1:11" s="164" customFormat="1" ht="15.75">
      <c r="A141" s="152"/>
      <c r="B141" s="152"/>
      <c r="C141" s="172" t="s">
        <v>28</v>
      </c>
      <c r="D141" s="197"/>
      <c r="E141" s="161"/>
      <c r="F141" s="161"/>
      <c r="G141" s="198"/>
      <c r="H141" s="440"/>
      <c r="I141" s="537"/>
      <c r="J141" s="537"/>
      <c r="K141" s="537"/>
    </row>
    <row r="142" spans="1:11" ht="23.25">
      <c r="A142" s="261">
        <v>21</v>
      </c>
      <c r="B142" s="557" t="s">
        <v>145</v>
      </c>
      <c r="C142" s="557"/>
      <c r="D142" s="272"/>
      <c r="E142" s="68"/>
      <c r="F142" s="68"/>
      <c r="G142" s="545"/>
      <c r="H142" s="538"/>
    </row>
    <row r="143" spans="1:11" customFormat="1" ht="17.25" customHeight="1">
      <c r="A143" s="273"/>
      <c r="B143" s="558" t="s">
        <v>47</v>
      </c>
      <c r="C143" s="558"/>
      <c r="D143" s="424"/>
      <c r="E143" s="424"/>
      <c r="F143" s="424"/>
      <c r="G143" s="472"/>
      <c r="H143" s="538"/>
      <c r="I143" s="537"/>
      <c r="J143" s="537"/>
      <c r="K143" s="537"/>
    </row>
    <row r="144" spans="1:11" s="269" customFormat="1" ht="18.75">
      <c r="A144" s="274"/>
      <c r="B144" s="267">
        <v>4</v>
      </c>
      <c r="C144" s="275" t="s">
        <v>126</v>
      </c>
      <c r="D144" s="276"/>
      <c r="E144" s="277"/>
      <c r="F144" s="278"/>
      <c r="G144" s="279" t="s">
        <v>26</v>
      </c>
      <c r="H144" s="538">
        <v>1</v>
      </c>
      <c r="I144" s="537"/>
      <c r="J144" s="537"/>
      <c r="K144" s="537"/>
    </row>
    <row r="145" spans="1:11" s="269" customFormat="1" ht="18.75">
      <c r="A145" s="274"/>
      <c r="B145" s="267">
        <v>5</v>
      </c>
      <c r="C145" s="275" t="s">
        <v>127</v>
      </c>
      <c r="D145" s="283"/>
      <c r="E145" s="277"/>
      <c r="F145" s="278"/>
      <c r="G145" s="279" t="s">
        <v>26</v>
      </c>
      <c r="H145" s="538">
        <v>1000</v>
      </c>
      <c r="I145" s="537"/>
      <c r="J145" s="537"/>
      <c r="K145" s="537"/>
    </row>
    <row r="146" spans="1:11" s="269" customFormat="1" ht="18.75">
      <c r="A146" s="274"/>
      <c r="B146" s="267"/>
      <c r="C146" s="270" t="s">
        <v>28</v>
      </c>
      <c r="D146" s="284"/>
      <c r="E146" s="284"/>
      <c r="F146" s="284"/>
      <c r="G146" s="285"/>
      <c r="H146" s="538"/>
      <c r="I146" s="537"/>
      <c r="J146" s="537"/>
      <c r="K146" s="537"/>
    </row>
    <row r="147" spans="1:11" customFormat="1" ht="23.25" customHeight="1">
      <c r="A147" s="288">
        <v>22</v>
      </c>
      <c r="B147" s="153"/>
      <c r="C147" s="428" t="s">
        <v>130</v>
      </c>
      <c r="D147" s="307"/>
      <c r="E147" s="290"/>
      <c r="F147" s="290"/>
      <c r="G147" s="263"/>
      <c r="H147" s="539"/>
      <c r="I147" s="537"/>
      <c r="J147" s="537"/>
      <c r="K147" s="537"/>
    </row>
    <row r="148" spans="1:11" customFormat="1" ht="15">
      <c r="A148" s="556" t="s">
        <v>128</v>
      </c>
      <c r="B148" s="556"/>
      <c r="C148" s="291" t="s">
        <v>129</v>
      </c>
      <c r="D148" s="290"/>
      <c r="E148" s="293"/>
      <c r="F148" s="293"/>
      <c r="G148" s="294"/>
      <c r="H148" s="539"/>
      <c r="I148" s="537"/>
      <c r="J148" s="537"/>
      <c r="K148" s="537"/>
    </row>
    <row r="149" spans="1:11" customFormat="1" ht="27" customHeight="1">
      <c r="A149" s="295"/>
      <c r="B149" s="153">
        <v>1</v>
      </c>
      <c r="C149" s="296" t="s">
        <v>131</v>
      </c>
      <c r="D149" s="297"/>
      <c r="E149" s="290"/>
      <c r="F149" s="290"/>
      <c r="G149" s="263" t="s">
        <v>26</v>
      </c>
      <c r="H149" s="436">
        <v>8</v>
      </c>
      <c r="I149" s="537"/>
      <c r="J149" s="537"/>
      <c r="K149" s="537"/>
    </row>
    <row r="150" spans="1:11" customFormat="1" ht="23.25">
      <c r="A150" s="302"/>
      <c r="B150" s="303"/>
      <c r="C150" s="120" t="s">
        <v>28</v>
      </c>
      <c r="D150" s="290"/>
      <c r="E150" s="305"/>
      <c r="F150" s="305"/>
      <c r="G150" s="263"/>
      <c r="H150" s="436"/>
      <c r="I150" s="537"/>
      <c r="J150" s="537"/>
      <c r="K150" s="537"/>
    </row>
    <row r="151" spans="1:11" customFormat="1" ht="22.5" customHeight="1">
      <c r="A151" s="310">
        <v>23</v>
      </c>
      <c r="B151" s="554" t="s">
        <v>146</v>
      </c>
      <c r="C151" s="554"/>
      <c r="D151" s="289"/>
      <c r="E151" s="424"/>
      <c r="F151" s="424"/>
      <c r="G151" s="315"/>
      <c r="H151" s="543"/>
      <c r="I151" s="537"/>
      <c r="J151" s="537"/>
      <c r="K151" s="537"/>
    </row>
    <row r="152" spans="1:11" customFormat="1" ht="18">
      <c r="A152" s="555" t="s">
        <v>128</v>
      </c>
      <c r="B152" s="555"/>
      <c r="C152" s="313" t="s">
        <v>129</v>
      </c>
      <c r="D152" s="424"/>
      <c r="E152" s="309"/>
      <c r="F152" s="309"/>
      <c r="G152" s="453"/>
      <c r="H152" s="543"/>
      <c r="I152" s="537"/>
      <c r="J152" s="537"/>
      <c r="K152" s="537"/>
    </row>
    <row r="153" spans="1:11" customFormat="1" ht="15.75">
      <c r="A153" s="315"/>
      <c r="B153" s="316">
        <v>1</v>
      </c>
      <c r="C153" s="317" t="s">
        <v>132</v>
      </c>
      <c r="D153" s="318"/>
      <c r="E153" s="424"/>
      <c r="F153" s="424"/>
      <c r="G153" s="315" t="s">
        <v>58</v>
      </c>
      <c r="H153" s="436">
        <v>1</v>
      </c>
      <c r="I153" s="537"/>
      <c r="J153" s="537"/>
      <c r="K153" s="537"/>
    </row>
    <row r="154" spans="1:11" customFormat="1" ht="15.75">
      <c r="A154" s="315"/>
      <c r="B154" s="316">
        <v>2</v>
      </c>
      <c r="C154" s="317" t="s">
        <v>133</v>
      </c>
      <c r="D154" s="318"/>
      <c r="E154" s="424"/>
      <c r="F154" s="424"/>
      <c r="G154" s="315" t="s">
        <v>58</v>
      </c>
      <c r="H154" s="436">
        <v>200</v>
      </c>
      <c r="I154" s="537"/>
      <c r="J154" s="537"/>
      <c r="K154" s="537"/>
    </row>
    <row r="155" spans="1:11" customFormat="1" ht="15.75">
      <c r="A155" s="315"/>
      <c r="B155" s="316">
        <v>3</v>
      </c>
      <c r="C155" s="317" t="s">
        <v>134</v>
      </c>
      <c r="D155" s="318"/>
      <c r="E155" s="424"/>
      <c r="F155" s="424"/>
      <c r="G155" s="315" t="s">
        <v>157</v>
      </c>
      <c r="H155" s="436">
        <v>36</v>
      </c>
      <c r="I155" s="537"/>
      <c r="J155" s="537"/>
      <c r="K155" s="537"/>
    </row>
    <row r="156" spans="1:11" customFormat="1" ht="15.75">
      <c r="A156" s="315"/>
      <c r="B156" s="316">
        <v>4</v>
      </c>
      <c r="C156" s="111" t="s">
        <v>135</v>
      </c>
      <c r="D156" s="318"/>
      <c r="E156" s="424"/>
      <c r="F156" s="424"/>
      <c r="G156" s="315" t="s">
        <v>26</v>
      </c>
      <c r="H156" s="436">
        <v>3</v>
      </c>
      <c r="I156" s="537"/>
      <c r="J156" s="537"/>
      <c r="K156" s="537"/>
    </row>
    <row r="157" spans="1:11" customFormat="1" ht="15.75">
      <c r="A157" s="315"/>
      <c r="B157" s="316">
        <v>5</v>
      </c>
      <c r="C157" s="111" t="s">
        <v>136</v>
      </c>
      <c r="D157" s="318"/>
      <c r="E157" s="424"/>
      <c r="F157" s="424"/>
      <c r="G157" s="315" t="s">
        <v>26</v>
      </c>
      <c r="H157" s="436">
        <v>2</v>
      </c>
      <c r="I157" s="537"/>
      <c r="J157" s="537"/>
      <c r="K157" s="537"/>
    </row>
    <row r="158" spans="1:11" customFormat="1" ht="15.75">
      <c r="A158" s="315"/>
      <c r="B158" s="316">
        <v>6</v>
      </c>
      <c r="C158" s="111" t="s">
        <v>137</v>
      </c>
      <c r="D158" s="318"/>
      <c r="E158" s="424"/>
      <c r="F158" s="424"/>
      <c r="G158" s="315" t="s">
        <v>26</v>
      </c>
      <c r="H158" s="436">
        <v>1</v>
      </c>
      <c r="I158" s="537"/>
      <c r="J158" s="537"/>
      <c r="K158" s="537"/>
    </row>
    <row r="159" spans="1:11" customFormat="1" ht="15.75">
      <c r="A159" s="315"/>
      <c r="B159" s="316">
        <v>7</v>
      </c>
      <c r="C159" s="111" t="s">
        <v>138</v>
      </c>
      <c r="D159" s="318"/>
      <c r="E159" s="424"/>
      <c r="F159" s="424"/>
      <c r="G159" s="315" t="s">
        <v>157</v>
      </c>
      <c r="H159" s="436">
        <v>3</v>
      </c>
      <c r="I159" s="537"/>
      <c r="J159" s="537"/>
      <c r="K159" s="537"/>
    </row>
    <row r="160" spans="1:11" customFormat="1" ht="15.75">
      <c r="A160" s="315"/>
      <c r="B160" s="316">
        <v>8</v>
      </c>
      <c r="C160" s="111" t="s">
        <v>139</v>
      </c>
      <c r="D160" s="318"/>
      <c r="E160" s="424"/>
      <c r="F160" s="424"/>
      <c r="G160" s="315" t="s">
        <v>157</v>
      </c>
      <c r="H160" s="436">
        <v>3</v>
      </c>
      <c r="I160" s="537"/>
      <c r="J160" s="537"/>
      <c r="K160" s="537"/>
    </row>
    <row r="161" spans="1:11" customFormat="1" ht="15.75">
      <c r="A161" s="315"/>
      <c r="B161" s="316">
        <v>9</v>
      </c>
      <c r="C161" s="111" t="s">
        <v>140</v>
      </c>
      <c r="D161" s="318"/>
      <c r="E161" s="424"/>
      <c r="F161" s="424"/>
      <c r="G161" s="315" t="s">
        <v>58</v>
      </c>
      <c r="H161" s="436">
        <v>2</v>
      </c>
      <c r="I161" s="537"/>
      <c r="J161" s="537"/>
      <c r="K161" s="537"/>
    </row>
    <row r="162" spans="1:11" customFormat="1" ht="15.75">
      <c r="A162" s="319"/>
      <c r="B162" s="319"/>
      <c r="C162" s="320" t="s">
        <v>28</v>
      </c>
      <c r="D162" s="327"/>
      <c r="E162" s="424"/>
      <c r="F162" s="424"/>
      <c r="G162" s="473"/>
      <c r="H162" s="436"/>
      <c r="I162" s="537"/>
      <c r="J162" s="537"/>
      <c r="K162" s="537"/>
    </row>
    <row r="163" spans="1:11" customFormat="1" ht="28.5" customHeight="1">
      <c r="A163" s="330">
        <v>24</v>
      </c>
      <c r="B163" s="553" t="s">
        <v>141</v>
      </c>
      <c r="C163" s="553"/>
      <c r="D163" s="331"/>
      <c r="E163" s="332"/>
      <c r="F163" s="333"/>
      <c r="G163" s="315"/>
      <c r="H163" s="544"/>
      <c r="I163" s="537"/>
      <c r="J163" s="537"/>
      <c r="K163" s="537"/>
    </row>
    <row r="164" spans="1:11" customFormat="1" ht="20.25" customHeight="1">
      <c r="A164" s="551" t="s">
        <v>47</v>
      </c>
      <c r="B164" s="551"/>
      <c r="C164" s="551"/>
      <c r="D164" s="424"/>
      <c r="E164" s="111"/>
      <c r="F164" s="424"/>
      <c r="G164" s="454"/>
      <c r="H164" s="540"/>
      <c r="I164" s="537"/>
      <c r="J164" s="537"/>
      <c r="K164" s="537"/>
    </row>
    <row r="165" spans="1:11" customFormat="1" ht="15">
      <c r="A165" s="336"/>
      <c r="B165" s="337">
        <v>1</v>
      </c>
      <c r="C165" s="309" t="s">
        <v>141</v>
      </c>
      <c r="D165" s="424"/>
      <c r="E165" s="111"/>
      <c r="F165" s="424"/>
      <c r="G165" s="454" t="s">
        <v>26</v>
      </c>
      <c r="H165" s="540" t="s">
        <v>142</v>
      </c>
      <c r="I165" s="537"/>
      <c r="J165" s="537"/>
      <c r="K165" s="537"/>
    </row>
    <row r="166" spans="1:11" customFormat="1" ht="15">
      <c r="A166" s="319"/>
      <c r="B166" s="319"/>
      <c r="C166" s="338" t="s">
        <v>28</v>
      </c>
      <c r="D166" s="340"/>
      <c r="E166" s="332"/>
      <c r="F166" s="333"/>
      <c r="G166" s="315"/>
      <c r="H166" s="544"/>
      <c r="I166" s="537"/>
      <c r="J166" s="537"/>
      <c r="K166" s="537"/>
    </row>
    <row r="167" spans="1:11" customFormat="1" ht="28.5" customHeight="1">
      <c r="A167" s="330">
        <v>25</v>
      </c>
      <c r="B167" s="553" t="s">
        <v>151</v>
      </c>
      <c r="C167" s="553"/>
      <c r="D167" s="331"/>
      <c r="E167" s="332"/>
      <c r="F167" s="333"/>
      <c r="G167" s="315"/>
      <c r="H167" s="544"/>
      <c r="I167" s="537"/>
      <c r="J167" s="537"/>
      <c r="K167" s="537"/>
    </row>
    <row r="168" spans="1:11" customFormat="1" ht="20.25" customHeight="1">
      <c r="A168" s="551" t="s">
        <v>47</v>
      </c>
      <c r="B168" s="551"/>
      <c r="C168" s="551"/>
      <c r="D168" s="424"/>
      <c r="E168" s="111"/>
      <c r="F168" s="424"/>
      <c r="G168" s="454"/>
      <c r="H168" s="540"/>
      <c r="I168" s="537"/>
      <c r="J168" s="537"/>
      <c r="K168" s="537"/>
    </row>
    <row r="169" spans="1:11" customFormat="1" ht="60">
      <c r="A169" s="336"/>
      <c r="B169" s="337">
        <v>1</v>
      </c>
      <c r="C169" s="422" t="s">
        <v>152</v>
      </c>
      <c r="D169" s="424"/>
      <c r="E169" s="111"/>
      <c r="F169" s="424"/>
      <c r="G169" s="454" t="s">
        <v>26</v>
      </c>
      <c r="H169" s="540" t="s">
        <v>155</v>
      </c>
      <c r="I169" s="537"/>
      <c r="J169" s="537"/>
      <c r="K169" s="537"/>
    </row>
    <row r="170" spans="1:11" customFormat="1" ht="60">
      <c r="A170" s="336"/>
      <c r="B170" s="337">
        <v>2</v>
      </c>
      <c r="C170" s="422" t="s">
        <v>153</v>
      </c>
      <c r="D170" s="424"/>
      <c r="E170" s="111"/>
      <c r="F170" s="424"/>
      <c r="G170" s="454" t="s">
        <v>26</v>
      </c>
      <c r="H170" s="540" t="s">
        <v>156</v>
      </c>
      <c r="I170" s="537"/>
      <c r="J170" s="537"/>
      <c r="K170" s="537"/>
    </row>
    <row r="171" spans="1:11" customFormat="1" ht="60">
      <c r="A171" s="336"/>
      <c r="B171" s="337">
        <v>3</v>
      </c>
      <c r="C171" s="422" t="s">
        <v>154</v>
      </c>
      <c r="D171" s="424"/>
      <c r="E171" s="111"/>
      <c r="F171" s="424"/>
      <c r="G171" s="454" t="s">
        <v>26</v>
      </c>
      <c r="H171" s="540" t="s">
        <v>155</v>
      </c>
      <c r="I171" s="537"/>
      <c r="J171" s="537"/>
      <c r="K171" s="537"/>
    </row>
    <row r="172" spans="1:11" customFormat="1" ht="15">
      <c r="A172" s="319"/>
      <c r="B172" s="319"/>
      <c r="C172" s="338" t="s">
        <v>28</v>
      </c>
      <c r="D172" s="340"/>
      <c r="E172" s="332"/>
      <c r="F172" s="333"/>
      <c r="G172" s="315"/>
      <c r="H172" s="544"/>
      <c r="I172" s="537"/>
      <c r="J172" s="537"/>
      <c r="K172" s="537"/>
    </row>
    <row r="173" spans="1:11" ht="27" thickBot="1">
      <c r="D173" s="349"/>
      <c r="E173" s="349"/>
      <c r="F173" s="349"/>
      <c r="G173" s="474"/>
      <c r="H173" s="443"/>
    </row>
    <row r="174" spans="1:11" ht="29.25" thickBot="1">
      <c r="D174" s="349"/>
      <c r="E174" s="349"/>
      <c r="F174" s="349"/>
      <c r="G174" s="474"/>
      <c r="H174" s="541"/>
    </row>
    <row r="175" spans="1:11">
      <c r="D175" s="349"/>
      <c r="E175" s="349"/>
      <c r="F175" s="349"/>
      <c r="G175" s="474"/>
    </row>
    <row r="176" spans="1:11">
      <c r="D176" s="349"/>
      <c r="E176" s="349"/>
      <c r="F176" s="349"/>
      <c r="G176" s="474"/>
    </row>
    <row r="177" spans="4:7">
      <c r="D177" s="349"/>
      <c r="E177" s="349"/>
      <c r="F177" s="349"/>
      <c r="G177" s="474"/>
    </row>
    <row r="178" spans="4:7">
      <c r="D178" s="349"/>
      <c r="E178" s="349"/>
      <c r="F178" s="349"/>
      <c r="G178" s="474"/>
    </row>
  </sheetData>
  <mergeCells count="42">
    <mergeCell ref="B167:C167"/>
    <mergeCell ref="A168:C168"/>
    <mergeCell ref="A148:B148"/>
    <mergeCell ref="B151:C151"/>
    <mergeCell ref="A152:B152"/>
    <mergeCell ref="B163:C163"/>
    <mergeCell ref="A164:C164"/>
    <mergeCell ref="B143:C143"/>
    <mergeCell ref="A78:B78"/>
    <mergeCell ref="A84:B84"/>
    <mergeCell ref="A89:B89"/>
    <mergeCell ref="A90:A92"/>
    <mergeCell ref="A95:B95"/>
    <mergeCell ref="A121:B121"/>
    <mergeCell ref="A125:B125"/>
    <mergeCell ref="A129:B129"/>
    <mergeCell ref="A133:B133"/>
    <mergeCell ref="A137:B137"/>
    <mergeCell ref="B142:C142"/>
    <mergeCell ref="A70:B70"/>
    <mergeCell ref="A33:C33"/>
    <mergeCell ref="A38:A41"/>
    <mergeCell ref="A43:A46"/>
    <mergeCell ref="A48:A50"/>
    <mergeCell ref="A52:B52"/>
    <mergeCell ref="A58:B58"/>
    <mergeCell ref="A62:B62"/>
    <mergeCell ref="A24:A31"/>
    <mergeCell ref="D7:D8"/>
    <mergeCell ref="E7:F7"/>
    <mergeCell ref="I6:K6"/>
    <mergeCell ref="J7:J8"/>
    <mergeCell ref="K7:K8"/>
    <mergeCell ref="D10:G10"/>
    <mergeCell ref="A16:A22"/>
    <mergeCell ref="C3:H3"/>
    <mergeCell ref="A6:A8"/>
    <mergeCell ref="B6:B8"/>
    <mergeCell ref="C6:C8"/>
    <mergeCell ref="D6:F6"/>
    <mergeCell ref="G6:G8"/>
    <mergeCell ref="H6:H8"/>
  </mergeCells>
  <printOptions horizontalCentered="1"/>
  <pageMargins left="0.11811023622047245" right="0.15748031496062992" top="0.31496062992125984" bottom="0.31496062992125984" header="0.15748031496062992" footer="0.11811023622047245"/>
  <pageSetup paperSize="9" scale="49" orientation="landscape" r:id="rId1"/>
  <headerFooter>
    <oddFooter>Page &amp;P of &amp;N</oddFooter>
  </headerFooter>
  <rowBreaks count="4" manualBreakCount="4">
    <brk id="41" max="14" man="1"/>
    <brk id="68" max="14" man="1"/>
    <brk id="93" max="14" man="1"/>
    <brk id="13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Obrazac ponude</vt:lpstr>
      <vt:lpstr>Obrazac strukt.cene</vt:lpstr>
      <vt:lpstr>Teh. spec.</vt:lpstr>
      <vt:lpstr>'Obrazac ponude'!Print_Area</vt:lpstr>
      <vt:lpstr>'Obrazac strukt.cene'!Print_Area</vt:lpstr>
      <vt:lpstr>'Teh. spec.'!Print_Area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Jovana</cp:lastModifiedBy>
  <cp:lastPrinted>2020-06-26T07:07:53Z</cp:lastPrinted>
  <dcterms:created xsi:type="dcterms:W3CDTF">2019-12-05T13:26:15Z</dcterms:created>
  <dcterms:modified xsi:type="dcterms:W3CDTF">2020-06-30T09:16:12Z</dcterms:modified>
</cp:coreProperties>
</file>